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codeName="{564CA151-5A5B-428A-3C10-775976492406}"/>
  <workbookPr filterPrivacy="1" codeName="Questa_cartella_di_lavoro" defaultThemeVersion="124226"/>
  <xr:revisionPtr revIDLastSave="0" documentId="8_{400CEB7C-1FA9-4F99-A282-2C945EE79655}" xr6:coauthVersionLast="45" xr6:coauthVersionMax="45" xr10:uidLastSave="{00000000-0000-0000-0000-000000000000}"/>
  <bookViews>
    <workbookView xWindow="-120" yWindow="-120" windowWidth="29040" windowHeight="15840" xr2:uid="{00000000-000D-0000-FFFF-FFFF00000000}"/>
  </bookViews>
  <sheets>
    <sheet name="SCHEDA SINGOLO" sheetId="14" r:id="rId1"/>
    <sheet name="Elenco partecipanti" sheetId="10" r:id="rId2"/>
    <sheet name="SCHEDA GRUPPI" sheetId="15" r:id="rId3"/>
    <sheet name="CONSENSO DATI" sheetId="16" r:id="rId4"/>
  </sheets>
  <definedNames>
    <definedName name="_xlnm.Print_Area" localSheetId="3">'CONSENSO DATI'!$A$1:$M$47</definedName>
    <definedName name="_xlnm.Print_Area" localSheetId="1">'Elenco partecipanti'!$A$1:$H$55</definedName>
    <definedName name="_xlnm.Print_Area" localSheetId="2">'SCHEDA GRUPPI'!$A$1:$O$79</definedName>
    <definedName name="_xlnm.Print_Area" localSheetId="0">'SCHEDA SINGOLO'!$A$1:$O$84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7" i="10" l="1"/>
  <c r="C78" i="10" s="1"/>
  <c r="C79" i="10" s="1"/>
  <c r="C80" i="10" s="1"/>
  <c r="C81" i="10" s="1"/>
  <c r="C82" i="10" s="1"/>
  <c r="C83" i="10" s="1"/>
  <c r="C84" i="10" s="1"/>
  <c r="C85" i="10" s="1"/>
  <c r="C86" i="10" s="1"/>
  <c r="C87" i="10" s="1"/>
  <c r="C88" i="10" s="1"/>
  <c r="C89" i="10" s="1"/>
  <c r="C90" i="10" s="1"/>
  <c r="C91" i="10" s="1"/>
  <c r="C92" i="10" s="1"/>
  <c r="C93" i="10" s="1"/>
  <c r="C94" i="10" s="1"/>
  <c r="B77" i="10"/>
  <c r="B78" i="10" s="1"/>
  <c r="B79" i="10" s="1"/>
  <c r="B80" i="10" s="1"/>
  <c r="B81" i="10" s="1"/>
  <c r="B82" i="10" s="1"/>
  <c r="B83" i="10" s="1"/>
  <c r="B84" i="10" s="1"/>
  <c r="B85" i="10" s="1"/>
  <c r="B86" i="10" s="1"/>
  <c r="B87" i="10" s="1"/>
  <c r="B88" i="10" s="1"/>
  <c r="B89" i="10" s="1"/>
  <c r="B90" i="10" s="1"/>
  <c r="B91" i="10" s="1"/>
  <c r="B92" i="10" s="1"/>
  <c r="B93" i="10" s="1"/>
  <c r="B94" i="10" s="1"/>
  <c r="C49" i="10" l="1"/>
  <c r="H48" i="10"/>
  <c r="C48"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3" i="10"/>
  <c r="H18" i="15" l="1"/>
  <c r="H20" i="15" s="1"/>
  <c r="G48" i="10"/>
  <c r="H19" i="15" s="1"/>
  <c r="F35" i="14"/>
  <c r="B55" i="14" s="1"/>
  <c r="H21" i="15" l="1"/>
  <c r="H22" i="15" s="1"/>
  <c r="F30" i="15" s="1"/>
  <c r="B49" i="15" s="1"/>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alcChain>
</file>

<file path=xl/sharedStrings.xml><?xml version="1.0" encoding="utf-8"?>
<sst xmlns="http://schemas.openxmlformats.org/spreadsheetml/2006/main" count="160" uniqueCount="108">
  <si>
    <t>NOME</t>
  </si>
  <si>
    <t>COGNOME</t>
  </si>
  <si>
    <t>INDIRIZZO</t>
  </si>
  <si>
    <t>CAP</t>
  </si>
  <si>
    <t>CITTA'</t>
  </si>
  <si>
    <t>FAX</t>
  </si>
  <si>
    <t>TELEFONO</t>
  </si>
  <si>
    <t>E-MAIL</t>
  </si>
  <si>
    <t>PROV.</t>
  </si>
  <si>
    <t>INFORMAZIONI PARTECIPANTE</t>
  </si>
  <si>
    <t>Quota partecipanti 'base'</t>
  </si>
  <si>
    <t>Quota accompagnatori</t>
  </si>
  <si>
    <r>
      <t xml:space="preserve">(**) </t>
    </r>
    <r>
      <rPr>
        <i/>
        <sz val="9"/>
        <color theme="1"/>
        <rFont val="Calibri"/>
        <family val="2"/>
        <scheme val="minor"/>
      </rPr>
      <t>Solo studenti di lauree magistrali che consentono l’accesso all’Esame di Stato di Attuario e dottorandi di ricerca in materie attinenti la professione di Attuario.</t>
    </r>
  </si>
  <si>
    <r>
      <t xml:space="preserve">Quota </t>
    </r>
    <r>
      <rPr>
        <i/>
        <sz val="11"/>
        <color theme="1"/>
        <rFont val="Calibri"/>
        <family val="2"/>
        <scheme val="minor"/>
      </rPr>
      <t>under</t>
    </r>
    <r>
      <rPr>
        <sz val="11"/>
        <color theme="1"/>
        <rFont val="Calibri"/>
        <family val="2"/>
        <scheme val="minor"/>
      </rPr>
      <t xml:space="preserve"> 30</t>
    </r>
    <r>
      <rPr>
        <vertAlign val="superscript"/>
        <sz val="11"/>
        <color theme="1"/>
        <rFont val="Calibri"/>
        <family val="2"/>
        <scheme val="minor"/>
      </rPr>
      <t>(*)</t>
    </r>
  </si>
  <si>
    <r>
      <t>Quota studenti e dottorandi di ricerca</t>
    </r>
    <r>
      <rPr>
        <vertAlign val="superscript"/>
        <sz val="11"/>
        <color theme="1"/>
        <rFont val="Calibri"/>
        <family val="2"/>
        <scheme val="minor"/>
      </rPr>
      <t>(**)</t>
    </r>
  </si>
  <si>
    <t>numero accompagnatori</t>
  </si>
  <si>
    <t>MODALITA' DI PAGAMENTO</t>
  </si>
  <si>
    <t>INTESTAZIONE FATTURA</t>
  </si>
  <si>
    <r>
      <t>INDIRIZZO</t>
    </r>
    <r>
      <rPr>
        <i/>
        <sz val="12"/>
        <color theme="0"/>
        <rFont val="Calibri"/>
        <family val="2"/>
        <scheme val="minor"/>
      </rPr>
      <t xml:space="preserve"> (Via / Piazza)</t>
    </r>
  </si>
  <si>
    <t>CODICE FISCALE</t>
  </si>
  <si>
    <t>PARTITA IVA N.</t>
  </si>
  <si>
    <t>INFORMAZIONI GENERALI</t>
  </si>
  <si>
    <t>AZIENDA/ENTE/ASSOCIAZIONE/STUDIO PROFESSIONALE</t>
  </si>
  <si>
    <t>(a)</t>
  </si>
  <si>
    <t>(b)</t>
  </si>
  <si>
    <t>(c )</t>
  </si>
  <si>
    <t>AMMONTARE COMPLESSIVO ANTE SCONTO</t>
  </si>
  <si>
    <t>SCONTO %</t>
  </si>
  <si>
    <t>SCONTO €</t>
  </si>
  <si>
    <t>(d)</t>
  </si>
  <si>
    <t>TOTALE NUMERO ISCRITTI</t>
  </si>
  <si>
    <t>(e)</t>
  </si>
  <si>
    <t>Totale € dell'elenco dei partecipanti</t>
  </si>
  <si>
    <t>(b) x (c )</t>
  </si>
  <si>
    <t>(b) - (d)</t>
  </si>
  <si>
    <t>Percentuale di sconto da individuare nella tabella 'Riepilogo agevolazione gruppi' sulla base del numero di partecipanti iscritti</t>
  </si>
  <si>
    <t>Azienda / Ente / Associazione / Studio Professionale</t>
  </si>
  <si>
    <t>ID</t>
  </si>
  <si>
    <t>Nome</t>
  </si>
  <si>
    <t>Cognome</t>
  </si>
  <si>
    <t>E-mail personale</t>
  </si>
  <si>
    <t>Tipo quota di iscrizione*</t>
  </si>
  <si>
    <t>Partecipazione  alla seduta inaugurale (S/N)</t>
  </si>
  <si>
    <t>P=Partecipante A=Accompagnatore</t>
  </si>
  <si>
    <t>Importo quota (lordo IVA)</t>
  </si>
  <si>
    <r>
      <t xml:space="preserve">* indicare la lettera (A, B, C, D, E o F) corrispondente alla tipologia di quota indicata nel </t>
    </r>
    <r>
      <rPr>
        <i/>
        <u/>
        <sz val="10"/>
        <color theme="1"/>
        <rFont val="Calibri"/>
        <family val="2"/>
        <scheme val="minor"/>
      </rPr>
      <t>Riepilogo Quote</t>
    </r>
    <r>
      <rPr>
        <i/>
        <sz val="10"/>
        <color theme="1"/>
        <rFont val="Calibri"/>
        <family val="2"/>
        <scheme val="minor"/>
      </rPr>
      <t xml:space="preserve"> riportato successivamente</t>
    </r>
  </si>
  <si>
    <t>Sconto</t>
  </si>
  <si>
    <t>Numero di partecipanti iscritti</t>
  </si>
  <si>
    <t>AGEVOLAZIONE GRUPPI</t>
  </si>
  <si>
    <t xml:space="preserve">Azienda/Ente/Associazione/Studio Professionale </t>
  </si>
  <si>
    <t>(1)</t>
  </si>
  <si>
    <t>(2)</t>
  </si>
  <si>
    <t>Effettuo il versamento di</t>
  </si>
  <si>
    <t>specificando nella causale del bonifico i nominativi dei partecipanti cui il bonifico si riferisce.</t>
  </si>
  <si>
    <r>
      <t xml:space="preserve">Nel caso che il bonifico venga effettuato per </t>
    </r>
    <r>
      <rPr>
        <b/>
        <u/>
        <sz val="11"/>
        <color rgb="FF000000"/>
        <rFont val="Calibri"/>
        <family val="2"/>
        <scheme val="minor"/>
      </rPr>
      <t>un solo partecipante</t>
    </r>
    <r>
      <rPr>
        <b/>
        <sz val="11"/>
        <color rgb="FF000000"/>
        <rFont val="Calibri"/>
        <family val="2"/>
        <scheme val="minor"/>
      </rPr>
      <t xml:space="preserve"> precisarne il </t>
    </r>
    <r>
      <rPr>
        <b/>
        <u/>
        <sz val="11"/>
        <color rgb="FF000000"/>
        <rFont val="Calibri"/>
        <family val="2"/>
        <scheme val="minor"/>
      </rPr>
      <t>nome e cognome nella Causale di pagamento</t>
    </r>
    <r>
      <rPr>
        <b/>
        <sz val="11"/>
        <color rgb="FF000000"/>
        <rFont val="Calibri"/>
        <family val="2"/>
        <scheme val="minor"/>
      </rPr>
      <t xml:space="preserve">. </t>
    </r>
  </si>
  <si>
    <r>
      <t xml:space="preserve">Nel caso di unico bonifico per </t>
    </r>
    <r>
      <rPr>
        <b/>
        <u/>
        <sz val="11"/>
        <color theme="1"/>
        <rFont val="Calibri"/>
        <family val="2"/>
        <scheme val="minor"/>
      </rPr>
      <t>2 o più partecipanti</t>
    </r>
    <r>
      <rPr>
        <b/>
        <sz val="11"/>
        <color theme="1"/>
        <rFont val="Calibri"/>
        <family val="2"/>
        <scheme val="minor"/>
      </rPr>
      <t xml:space="preserve"> si richiede comunque la compilazione di più schede di iscrizione, una per ogni partecipante, </t>
    </r>
  </si>
  <si>
    <t>Per qualsiasi ulteriore informazione riguardante il Congresso, dal momento dell’iscrizione fino allo svolgimento dello stesso, si prega rivolgersi esclusivamente e direttamente a:</t>
  </si>
  <si>
    <t>Momeda Eventi S.r.l</t>
  </si>
  <si>
    <t>n. tel. 051.5876729</t>
  </si>
  <si>
    <t xml:space="preserve">Data </t>
  </si>
  <si>
    <t>FIRMA</t>
  </si>
  <si>
    <r>
      <t xml:space="preserve">Il </t>
    </r>
    <r>
      <rPr>
        <b/>
        <sz val="11"/>
        <color rgb="FF000000"/>
        <rFont val="Calibri"/>
        <family val="2"/>
        <scheme val="minor"/>
      </rPr>
      <t>CRO</t>
    </r>
    <r>
      <rPr>
        <sz val="11"/>
        <color rgb="FF000000"/>
        <rFont val="Calibri"/>
        <family val="2"/>
        <scheme val="minor"/>
      </rPr>
      <t xml:space="preserve"> (codice di riferimento operazione) del bonifico effettuato è:</t>
    </r>
  </si>
  <si>
    <t>Singolo iscritto</t>
  </si>
  <si>
    <t>SCHEDA DI ISCRIZIONE</t>
  </si>
  <si>
    <t>Gruppi</t>
  </si>
  <si>
    <t>A</t>
  </si>
  <si>
    <t>B</t>
  </si>
  <si>
    <t>C</t>
  </si>
  <si>
    <t>D</t>
  </si>
  <si>
    <t>E</t>
  </si>
  <si>
    <t>T</t>
  </si>
  <si>
    <t>di cui accompagnatori</t>
  </si>
  <si>
    <t>Numero complessivo di iscrizioni esclusi eventuali accompagnatori</t>
  </si>
  <si>
    <t>Specificare nella causale del pagamento il nome dell'Azienda/Ente/Associazione/Studio Professionale che effettua l'iscrizione.</t>
  </si>
  <si>
    <t>DATI PER FATTURAZIONE</t>
  </si>
  <si>
    <r>
      <t xml:space="preserve">QUOTA DI ISCRIZIONE IVA INCLUSA </t>
    </r>
    <r>
      <rPr>
        <b/>
        <i/>
        <sz val="11"/>
        <color theme="1"/>
        <rFont val="Calibri"/>
        <family val="2"/>
        <scheme val="minor"/>
      </rPr>
      <t>(indicare tipo quota)</t>
    </r>
  </si>
  <si>
    <r>
      <t>(1)</t>
    </r>
    <r>
      <rPr>
        <i/>
        <sz val="9"/>
        <color theme="1"/>
        <rFont val="Calibri"/>
        <family val="2"/>
        <scheme val="minor"/>
      </rPr>
      <t>La quota dà diritto alla partecipazione a tutte le Sessioni Plenarie e Parallele, al Cocktail di Benvenuto, alla Cena di Gala del Congresso, ai Lunch e Coffee Break, al Materiale del Congresso.</t>
    </r>
  </si>
  <si>
    <r>
      <t>(2)</t>
    </r>
    <r>
      <rPr>
        <i/>
        <sz val="9"/>
        <color theme="1"/>
        <rFont val="Calibri"/>
        <family val="2"/>
        <scheme val="minor"/>
      </rPr>
      <t>La quota dà diritto al Cocktail di Benvenuto e alla Cena di Gala del Congresso.</t>
    </r>
    <r>
      <rPr>
        <sz val="8"/>
        <color theme="1"/>
        <rFont val="Calibri"/>
        <family val="2"/>
        <scheme val="minor"/>
      </rPr>
      <t> </t>
    </r>
  </si>
  <si>
    <t>Nome e Cognome</t>
  </si>
  <si>
    <t>La Fattura deve essere in regime di Split Payment?</t>
  </si>
  <si>
    <t>RIEPILOGO QUOTE (iva inclusa)</t>
  </si>
  <si>
    <t>VERSAMENTO (POST SCONTO) iva inclusa</t>
  </si>
  <si>
    <r>
      <t xml:space="preserve">Si prega di compilare tutti i campi della presente sezione in quanto indispensabili per la fatturazione, attività che la S.I.A. ha l'obbligo di effettuare.
</t>
    </r>
    <r>
      <rPr>
        <b/>
        <sz val="11"/>
        <color rgb="FFC00000"/>
        <rFont val="Calibri"/>
        <family val="2"/>
        <scheme val="minor"/>
      </rPr>
      <t>Nel caso in cui l'iscritto non sia titolare di partita IVA si prega di ripetere il Codice Fiscale nel relativo campo.</t>
    </r>
  </si>
  <si>
    <r>
      <t xml:space="preserve">Si prega di compilare tutti i campi della presente sezione in quanto indispensabili per la fatturazione, attività che la S.I.A. ha l'obbligo di effettuare.
</t>
    </r>
    <r>
      <rPr>
        <b/>
        <sz val="11"/>
        <color rgb="FFC00000"/>
        <rFont val="Calibri"/>
        <family val="2"/>
        <scheme val="minor"/>
      </rPr>
      <t>In particolare si richiede di inserire i campi 'Codice Fiscale' e 'Partita IVA' anche se coincidenti.</t>
    </r>
  </si>
  <si>
    <r>
      <t xml:space="preserve">sul c/c bancario </t>
    </r>
    <r>
      <rPr>
        <b/>
        <sz val="11"/>
        <color theme="1"/>
        <rFont val="Calibri"/>
        <family val="2"/>
        <scheme val="minor"/>
      </rPr>
      <t>IT88F0100503240000000021725</t>
    </r>
    <r>
      <rPr>
        <sz val="11"/>
        <color theme="1"/>
        <rFont val="Calibri"/>
        <family val="2"/>
        <scheme val="minor"/>
      </rPr>
      <t xml:space="preserve"> (SWIFT: BNLIITRR) presso BNL, intestato a S.I.A. S.r.l.</t>
    </r>
  </si>
  <si>
    <r>
      <t xml:space="preserve">La scheda, debitamente compilata, dovrà essere inviata al più presto </t>
    </r>
    <r>
      <rPr>
        <b/>
        <sz val="10"/>
        <color rgb="FF000000"/>
        <rFont val="Calibri"/>
        <family val="2"/>
        <scheme val="minor"/>
      </rPr>
      <t>solo ed esclusivamente alla Segreteria Organizzativa del Congresso, Momeda Eventi S.r.l., via e-mail (</t>
    </r>
    <r>
      <rPr>
        <u/>
        <sz val="10"/>
        <color rgb="FF0563C1"/>
        <rFont val="Calibri"/>
        <family val="2"/>
        <scheme val="minor"/>
      </rPr>
      <t>CongressoAttuari2020@momedaeventi.com</t>
    </r>
    <r>
      <rPr>
        <b/>
        <sz val="10"/>
        <color rgb="FF000000"/>
        <rFont val="Calibri"/>
        <family val="2"/>
        <scheme val="minor"/>
      </rPr>
      <t>), con allegata copia del bonifico effettuato e il presente file excel</t>
    </r>
    <r>
      <rPr>
        <sz val="10"/>
        <color rgb="FF000000"/>
        <rFont val="Calibri"/>
        <family val="2"/>
        <scheme val="minor"/>
      </rPr>
      <t>.</t>
    </r>
  </si>
  <si>
    <r>
      <t xml:space="preserve">Inviare copia del bonifico effettuato a </t>
    </r>
    <r>
      <rPr>
        <u/>
        <sz val="11"/>
        <color rgb="FF0563C1"/>
        <rFont val="Calibri"/>
        <family val="2"/>
        <scheme val="minor"/>
      </rPr>
      <t>CongressoAttuari2020@momedaeventi.com</t>
    </r>
    <r>
      <rPr>
        <sz val="11"/>
        <color rgb="FF000000"/>
        <rFont val="Calibri"/>
        <family val="2"/>
        <scheme val="minor"/>
      </rPr>
      <t>.</t>
    </r>
  </si>
  <si>
    <r>
      <rPr>
        <sz val="11"/>
        <rFont val="Calibri"/>
        <family val="2"/>
        <scheme val="minor"/>
      </rPr>
      <t xml:space="preserve">indirizzo e-mail: </t>
    </r>
    <r>
      <rPr>
        <u/>
        <sz val="11"/>
        <color theme="10"/>
        <rFont val="Calibri"/>
        <family val="2"/>
        <scheme val="minor"/>
      </rPr>
      <t>CongressoAttuari2020@momedaeventi.com</t>
    </r>
  </si>
  <si>
    <r>
      <t xml:space="preserve">Inviare copia del bonifico effettuato a </t>
    </r>
    <r>
      <rPr>
        <u/>
        <sz val="11"/>
        <color rgb="FF0563C1"/>
        <rFont val="Calibri"/>
        <family val="2"/>
        <scheme val="minor"/>
      </rPr>
      <t>CongressoAttuari2020@momedaeventi.com</t>
    </r>
    <r>
      <rPr>
        <sz val="11"/>
        <color rgb="FF000000"/>
        <rFont val="Calibri"/>
        <family val="2"/>
        <scheme val="minor"/>
      </rPr>
      <t>, assieme all'elenco partecipanti.</t>
    </r>
  </si>
  <si>
    <t>CODICE SDI</t>
  </si>
  <si>
    <t>indicare indirizzo e-mail</t>
  </si>
  <si>
    <t>LA FATTURA VA INVIATA A</t>
  </si>
  <si>
    <r>
      <t xml:space="preserve">Informativa ai sensi dell’art 13 del Regolamento UE 2016/679
</t>
    </r>
    <r>
      <rPr>
        <sz val="9"/>
        <color rgb="FF000000"/>
        <rFont val="Calibri"/>
        <family val="2"/>
        <scheme val="minor"/>
      </rPr>
      <t>Ai sensi dell’art. 13 del Regolamento UE 2016/679 (di seguito anche Regolamento) Sviluppo Iniziative Attuariali S.r.l. (in seguito SIA) con sede in Viale delle Milizie, 1 - 00192 Roma, Titolare del trattamento, La informa che il trattamento dei suoi dati personali è finalizzato alla gestione dell’evento da noi organizzato, nonché alla realizzazione di attività amministrative collegate. 
Il conferimento dei dati è obbligatorio, e in sua assenza il Titolare non potrà realizzare le attività su menzionate. La base giuridica del trattamento è la gestione del contratto o l’espletamento di obblighi precontrattuali a favore dell’interessato. I dati personali saranno trattati per l’organizzazione dell’evento, e successivamente saranno conservati per assolvere agli obblighi previsti da legge.
I dati raccolti per le attività amministrative, non saranno diffusi, potranno essere comunicati a soggetti terzi che, per conto di Titolare, svolgono attività collegate alle finalità su menzionate e a soggetti cui la facoltà di accedere ai dati sia riconosciuta da disposizioni di legge e/o di normativa secondaria. 
La informiamo, infine, che potrà esercitare i diritti contemplati dal Regolamento, scrivendo a info@sia-attuari.it.  In particolare, potrà:
• accedere ai suoi dati personali, ottenendo evidenza delle finalità perseguite da parte del Titolare, delle categorie di dati coinvolti, dei destinatari a cui gli stessi possono essere comunicati, del periodo di conservazione applicabile, dell’esistenza di processi decisionali automatizzati, compresa la profilazione, e, almeno in tali casi, informazioni significative sulla logica utilizzata, nonché l'importanza e le conseguenze possibili per l'interessato, ove non già indicato nel testo di questa Informativa;
• ottenere senza ritardo la rettifica dei dati personali inesatti che la riguardano;
• ottenere, nei casi previsti dalla legge, la cancellazione dei suoi dati;
• ottenere la limitazione del trattamento o di opporsi allo stesso, quando ammesso in base alle previsioni di legge applicabili al caso specifico.
Ove lo ritenga opportuno, l’interessato potrà proporre reclamo all'autorità di controllo.</t>
    </r>
  </si>
  <si>
    <t>Formula di consenso al trattamento dei dati</t>
  </si>
  <si>
    <t>Informativa ai sensi dell’art 13 del Regolamento EU 2016/679</t>
  </si>
  <si>
    <r>
      <t xml:space="preserve">Il modulo di consenso dovrà essere inviato assieme alla scheda di iscrizione </t>
    </r>
    <r>
      <rPr>
        <b/>
        <sz val="10"/>
        <color rgb="FF000000"/>
        <rFont val="Calibri"/>
        <family val="2"/>
        <scheme val="minor"/>
      </rPr>
      <t xml:space="preserve">solo ed esclusivamente alla Segreteria Organizzativa del Congresso, Momeda Eventi S.r.l., via e-mail </t>
    </r>
    <r>
      <rPr>
        <sz val="10"/>
        <color rgb="FF000000"/>
        <rFont val="Calibri"/>
        <family val="2"/>
        <scheme val="minor"/>
      </rPr>
      <t>(</t>
    </r>
    <r>
      <rPr>
        <u/>
        <sz val="10"/>
        <color rgb="FF0563C1"/>
        <rFont val="Calibri"/>
        <family val="2"/>
        <scheme val="minor"/>
      </rPr>
      <t>CongressoAttuari2020@momedaeventi.com</t>
    </r>
    <r>
      <rPr>
        <sz val="10"/>
        <color rgb="FF000000"/>
        <rFont val="Calibri"/>
        <family val="2"/>
        <scheme val="minor"/>
      </rPr>
      <t>).</t>
    </r>
  </si>
  <si>
    <t>Il Responsabile per la Protezione dei dati è Protection Trade S.r.l. con sede in Via Giorgio Morandi, 22 – Itri (LT), e-mail dpo_ordinenazionaleattuari@protectiontrade.it.   
La informiamo, infine, che potrà esercitare i diritti contemplati dal Regolamento, scrivendo a segreteria@ordineattuari.it.  In particolare, potrà:</t>
  </si>
  <si>
    <t>• accedere ai suoi dati personali, ottenendo evidenza delle finalità perseguite da parte del Titolare, delle categorie di dati coinvolti, dei destinatari a cui gli stessi possono essere comunicati, del periodo di conservazione applicabile, dell’esistenza di processi decisionali automatizzati, compresa la profilazione, e, almeno in tali casi, informazioni significative sulla logica utilizzata, nonché l'importanza e le conseguenze possibili per l'interessato, ove non già indicato nel testo di questa Informativa;</t>
  </si>
  <si>
    <t>• ottenere senza ritardo la rettifica dei dati personali inesatti che la riguardano;</t>
  </si>
  <si>
    <t>• ottenere, nei casi previsti dalla legge, la cancellazione dei suoi dati;</t>
  </si>
  <si>
    <t>• ottenere la limitazione del trattamento o di opporsi allo stesso, quando ammesso in base alle previsioni di legge applicabili al caso specifico.</t>
  </si>
  <si>
    <t>Ove lo ritenga opportuno, l’interessato potrà proporre reclamo all'autorità di controllo.</t>
  </si>
  <si>
    <t>Ai sensi dell’art. 13 del Regolamento UE 2016/679 (di seguito anche Regolamento) l’Ordine degli Attuari con sede in Viale delle Milizie, 1 - 00192 Roma, Titolare del trattamento, La informa che nel corso del XIII Congresso Nazionale degli Attuari potranno essere realizzate delle riprese video/fotografiche, che verranno pubblicate sul sito web e/o social network del Titolare del Trattamento per finalità pubblicitarie. Il conferimento di tali dati è facoltativo e in sua assenza il Titolare non potrà procedere alla pubblicazione delle immagini. La base giuridica del trattamento dei dati su menzionati (la pubblicazione delle immagini video/fotografiche riprese) è il consenso. In relazione a quest’ultimo ogni interessato ha il diritto di revocare il consenso in qualsiasi momento. La revoca del consenso non pregiudica la liceità del trattamento in base al consenso fornito prima del ritiro. Le immagini riprese saranno utilizzate per il tempo strettamente necessario alla pubblicizzazione dell’evento, poi verranno cancellate.</t>
  </si>
  <si>
    <t>Io sottoscritto .............................................................confermo di aver letto con attenzione l’informativa sottopostami dall’Ordine degli Attuari in relazione alle operazioni di trattamento compiute sui dati personali che mi riguardano manifesto il mio consenso alla pubblicazione dei miei dati personali (la mia immagine) sul sito web e/o social network del Titolare.</t>
  </si>
  <si>
    <r>
      <t xml:space="preserve">Assicuro la mia partecipazione alla seduta inaugurale </t>
    </r>
    <r>
      <rPr>
        <i/>
        <sz val="11"/>
        <color rgb="FF000000"/>
        <rFont val="Calibri"/>
        <family val="2"/>
        <scheme val="minor"/>
      </rPr>
      <t>(pomeriggio del 3 novembre 2020)</t>
    </r>
  </si>
  <si>
    <t>Quota partecipanti per iscrizioni prima del 15 luglio 2020</t>
  </si>
  <si>
    <r>
      <t xml:space="preserve">(*) </t>
    </r>
    <r>
      <rPr>
        <i/>
        <sz val="9"/>
        <color theme="1"/>
        <rFont val="Calibri"/>
        <family val="2"/>
        <scheme val="minor"/>
      </rPr>
      <t>Giovani iscritti o non iscritti all’Albo nazionale degli Attuari che al 02.11.2020 non hanno ancora compiuto 30 anni di età</t>
    </r>
    <r>
      <rPr>
        <sz val="8"/>
        <color theme="1"/>
        <rFont val="Calibri"/>
        <family val="2"/>
        <scheme val="minor"/>
      </rPr>
      <t> </t>
    </r>
    <r>
      <rPr>
        <i/>
        <sz val="9"/>
        <color theme="1"/>
        <rFont val="Calibri"/>
        <family val="2"/>
        <scheme val="minor"/>
      </rPr>
      <t>.</t>
    </r>
  </si>
  <si>
    <t>ALLEGATO ALLA SCHEDA DI ISCRIZIONE DEI GRUPPI - ELENCO DEI PARTECIPANTI AL XIII CONGRESSO NAZIONALE DEGLI ATTUARI (3-4-5 Novembre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</si>
</sst>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Red]\-&quot;€&quot;\ #,##0.00"/>
    <numFmt numFmtId="165" formatCode="_-&quot;€&quot;\ * #,##0.00_-;\-&quot;€&quot;\ * #,##0.00_-;_-&quot;€&quot;\ * &quot;-&quot;??_-;_-@_-"/>
  </numFmts>
  <fonts count="42" x14ac:knownFonts="1">
    <font>
      <sz val="11"/>
      <color theme="1"/>
      <name val="Calibri"/>
      <family val="2"/>
      <scheme val="minor"/>
    </font>
    <font>
      <b/>
      <sz val="11"/>
      <color theme="1"/>
      <name val="Calibri"/>
      <family val="2"/>
      <scheme val="minor"/>
    </font>
    <font>
      <sz val="12"/>
      <color rgb="FF000000"/>
      <name val="Calibri"/>
      <family val="2"/>
      <scheme val="minor"/>
    </font>
    <font>
      <sz val="10"/>
      <color rgb="FF000000"/>
      <name val="Calibri"/>
      <family val="2"/>
      <scheme val="minor"/>
    </font>
    <font>
      <sz val="12"/>
      <color theme="1"/>
      <name val="Calibri"/>
      <family val="2"/>
      <scheme val="minor"/>
    </font>
    <font>
      <sz val="14"/>
      <color theme="1"/>
      <name val="Calibri"/>
      <family val="2"/>
      <scheme val="minor"/>
    </font>
    <font>
      <i/>
      <sz val="11"/>
      <color theme="1"/>
      <name val="Calibri"/>
      <family val="2"/>
      <scheme val="minor"/>
    </font>
    <font>
      <vertAlign val="superscript"/>
      <sz val="11"/>
      <color theme="1"/>
      <name val="Calibri"/>
      <family val="2"/>
      <scheme val="minor"/>
    </font>
    <font>
      <i/>
      <sz val="9"/>
      <color theme="1"/>
      <name val="Calibri"/>
      <family val="2"/>
      <scheme val="minor"/>
    </font>
    <font>
      <sz val="8"/>
      <color theme="1"/>
      <name val="Calibri"/>
      <family val="2"/>
      <scheme val="minor"/>
    </font>
    <font>
      <sz val="10"/>
      <color theme="1"/>
      <name val="Calibri"/>
      <family val="2"/>
      <scheme val="minor"/>
    </font>
    <font>
      <b/>
      <sz val="10"/>
      <color rgb="FF000000"/>
      <name val="Calibri"/>
      <family val="2"/>
      <scheme val="minor"/>
    </font>
    <font>
      <sz val="11"/>
      <color rgb="FF000000"/>
      <name val="Calibri"/>
      <family val="2"/>
      <scheme val="minor"/>
    </font>
    <font>
      <b/>
      <sz val="11"/>
      <color rgb="FF000000"/>
      <name val="Calibri"/>
      <family val="2"/>
      <scheme val="minor"/>
    </font>
    <font>
      <b/>
      <u/>
      <sz val="11"/>
      <color rgb="FF000000"/>
      <name val="Calibri"/>
      <family val="2"/>
      <scheme val="minor"/>
    </font>
    <font>
      <b/>
      <u/>
      <sz val="11"/>
      <color theme="1"/>
      <name val="Calibri"/>
      <family val="2"/>
      <scheme val="minor"/>
    </font>
    <font>
      <u/>
      <sz val="11"/>
      <color rgb="FF0563C1"/>
      <name val="Calibri"/>
      <family val="2"/>
      <scheme val="minor"/>
    </font>
    <font>
      <i/>
      <sz val="12"/>
      <color theme="0"/>
      <name val="Calibri"/>
      <family val="2"/>
      <scheme val="minor"/>
    </font>
    <font>
      <i/>
      <sz val="10"/>
      <color theme="1"/>
      <name val="Calibri"/>
      <family val="2"/>
      <scheme val="minor"/>
    </font>
    <font>
      <sz val="11"/>
      <color theme="1" tint="0.499984740745262"/>
      <name val="Calibri"/>
      <family val="2"/>
      <scheme val="minor"/>
    </font>
    <font>
      <i/>
      <sz val="10"/>
      <color theme="1" tint="0.499984740745262"/>
      <name val="Calibri"/>
      <family val="2"/>
      <scheme val="minor"/>
    </font>
    <font>
      <b/>
      <sz val="10"/>
      <color theme="1"/>
      <name val="Calibri"/>
      <family val="2"/>
      <scheme val="minor"/>
    </font>
    <font>
      <i/>
      <u/>
      <sz val="10"/>
      <color theme="1"/>
      <name val="Calibri"/>
      <family val="2"/>
      <scheme val="minor"/>
    </font>
    <font>
      <i/>
      <sz val="11"/>
      <color rgb="FF000000"/>
      <name val="Calibri"/>
      <family val="2"/>
      <scheme val="minor"/>
    </font>
    <font>
      <sz val="11"/>
      <color theme="1"/>
      <name val="Calibri"/>
      <family val="2"/>
      <scheme val="minor"/>
    </font>
    <font>
      <sz val="11"/>
      <color theme="0"/>
      <name val="Calibri"/>
      <family val="2"/>
      <scheme val="minor"/>
    </font>
    <font>
      <b/>
      <i/>
      <sz val="11"/>
      <color rgb="FF000000"/>
      <name val="Calibri"/>
      <family val="2"/>
      <scheme val="minor"/>
    </font>
    <font>
      <b/>
      <i/>
      <sz val="11"/>
      <color theme="1"/>
      <name val="Calibri"/>
      <family val="2"/>
      <scheme val="minor"/>
    </font>
    <font>
      <u/>
      <sz val="11"/>
      <color theme="10"/>
      <name val="Calibri"/>
      <family val="2"/>
      <scheme val="minor"/>
    </font>
    <font>
      <b/>
      <sz val="7"/>
      <color rgb="FF000000"/>
      <name val="Calibri"/>
      <family val="2"/>
      <scheme val="minor"/>
    </font>
    <font>
      <u/>
      <sz val="10"/>
      <color rgb="FF0563C1"/>
      <name val="Calibri"/>
      <family val="2"/>
      <scheme val="minor"/>
    </font>
    <font>
      <b/>
      <sz val="18"/>
      <color rgb="FF000000"/>
      <name val="Calibri"/>
      <family val="2"/>
      <scheme val="minor"/>
    </font>
    <font>
      <b/>
      <i/>
      <u/>
      <sz val="18"/>
      <color rgb="FF000000"/>
      <name val="Calibri"/>
      <family val="2"/>
      <scheme val="minor"/>
    </font>
    <font>
      <b/>
      <sz val="9"/>
      <color rgb="FF000000"/>
      <name val="Calibri"/>
      <family val="2"/>
      <scheme val="minor"/>
    </font>
    <font>
      <sz val="9"/>
      <color rgb="FF000000"/>
      <name val="Calibri"/>
      <family val="2"/>
      <scheme val="minor"/>
    </font>
    <font>
      <sz val="11"/>
      <name val="Calibri"/>
      <family val="2"/>
      <scheme val="minor"/>
    </font>
    <font>
      <u/>
      <sz val="11"/>
      <name val="Calibri"/>
      <family val="2"/>
      <scheme val="minor"/>
    </font>
    <font>
      <b/>
      <sz val="11"/>
      <color rgb="FFC00000"/>
      <name val="Calibri"/>
      <family val="2"/>
      <scheme val="minor"/>
    </font>
    <font>
      <b/>
      <u/>
      <sz val="11"/>
      <color rgb="FFC00000"/>
      <name val="Calibri"/>
      <family val="2"/>
      <scheme val="minor"/>
    </font>
    <font>
      <b/>
      <sz val="16"/>
      <color theme="1"/>
      <name val="Corbel"/>
      <family val="2"/>
    </font>
    <font>
      <b/>
      <sz val="11"/>
      <color theme="1"/>
      <name val="Calibri"/>
      <family val="2"/>
    </font>
    <font>
      <sz val="11"/>
      <color theme="1"/>
      <name val="Calibri"/>
      <family val="2"/>
    </font>
  </fonts>
  <fills count="6">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medium">
        <color theme="0"/>
      </left>
      <right style="thick">
        <color theme="0"/>
      </right>
      <top style="medium">
        <color theme="0"/>
      </top>
      <bottom style="medium">
        <color theme="0"/>
      </bottom>
      <diagonal/>
    </border>
    <border>
      <left style="thick">
        <color theme="0"/>
      </left>
      <right/>
      <top style="medium">
        <color theme="0"/>
      </top>
      <bottom style="medium">
        <color theme="0"/>
      </bottom>
      <diagonal/>
    </border>
    <border>
      <left style="medium">
        <color theme="0"/>
      </left>
      <right style="thick">
        <color theme="0"/>
      </right>
      <top/>
      <bottom style="medium">
        <color theme="0"/>
      </bottom>
      <diagonal/>
    </border>
    <border>
      <left/>
      <right/>
      <top/>
      <bottom style="medium">
        <color theme="0"/>
      </bottom>
      <diagonal/>
    </border>
    <border>
      <left style="thick">
        <color theme="0"/>
      </left>
      <right/>
      <top/>
      <bottom style="medium">
        <color theme="0"/>
      </bottom>
      <diagonal/>
    </border>
    <border>
      <left style="thick">
        <color theme="0"/>
      </left>
      <right/>
      <top/>
      <bottom/>
      <diagonal/>
    </border>
    <border>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top/>
      <bottom/>
      <diagonal/>
    </border>
    <border>
      <left/>
      <right style="thick">
        <color theme="0"/>
      </right>
      <top/>
      <bottom style="medium">
        <color theme="0"/>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theme="0"/>
      </left>
      <right/>
      <top style="thick">
        <color theme="0"/>
      </top>
      <bottom style="medium">
        <color theme="0"/>
      </bottom>
      <diagonal/>
    </border>
    <border>
      <left/>
      <right/>
      <top style="thick">
        <color theme="0"/>
      </top>
      <bottom style="medium">
        <color theme="0"/>
      </bottom>
      <diagonal/>
    </border>
    <border>
      <left/>
      <right/>
      <top style="medium">
        <color theme="0"/>
      </top>
      <bottom/>
      <diagonal/>
    </border>
  </borders>
  <cellStyleXfs count="4">
    <xf numFmtId="0" fontId="0" fillId="0" borderId="0"/>
    <xf numFmtId="165" fontId="24" fillId="0" borderId="0" applyFont="0" applyFill="0" applyBorder="0" applyAlignment="0" applyProtection="0"/>
    <xf numFmtId="0" fontId="28" fillId="0" borderId="0" applyNumberFormat="0" applyFill="0" applyBorder="0" applyAlignment="0" applyProtection="0"/>
    <xf numFmtId="9" fontId="24" fillId="0" borderId="0" applyFont="0" applyFill="0" applyBorder="0" applyAlignment="0" applyProtection="0"/>
  </cellStyleXfs>
  <cellXfs count="155">
    <xf numFmtId="0" fontId="0" fillId="0" borderId="0" xfId="0"/>
    <xf numFmtId="0" fontId="0" fillId="0" borderId="0" xfId="0" applyAlignment="1">
      <alignment vertical="center"/>
    </xf>
    <xf numFmtId="0" fontId="2" fillId="0" borderId="0" xfId="0" applyFont="1" applyAlignment="1">
      <alignment horizontal="left" vertical="center" indent="4"/>
    </xf>
    <xf numFmtId="0" fontId="1" fillId="0" borderId="0" xfId="0" applyFont="1"/>
    <xf numFmtId="0" fontId="7" fillId="0" borderId="0" xfId="0" applyFont="1"/>
    <xf numFmtId="0" fontId="0" fillId="0" borderId="0" xfId="0" applyBorder="1" applyAlignment="1">
      <alignment vertical="center"/>
    </xf>
    <xf numFmtId="0" fontId="6" fillId="0" borderId="0" xfId="0" applyFont="1"/>
    <xf numFmtId="0" fontId="0" fillId="0" borderId="0" xfId="0" quotePrefix="1" applyAlignment="1">
      <alignment horizontal="right"/>
    </xf>
    <xf numFmtId="0" fontId="0" fillId="0" borderId="0" xfId="0" applyAlignment="1">
      <alignment horizontal="right"/>
    </xf>
    <xf numFmtId="0" fontId="1" fillId="0" borderId="0" xfId="0" quotePrefix="1" applyFont="1" applyAlignment="1">
      <alignment horizontal="right"/>
    </xf>
    <xf numFmtId="0" fontId="1" fillId="0" borderId="0" xfId="0" applyFont="1" applyAlignment="1">
      <alignment horizontal="left"/>
    </xf>
    <xf numFmtId="0" fontId="19" fillId="0" borderId="0" xfId="0" quotePrefix="1" applyFont="1" applyAlignment="1">
      <alignment horizontal="right"/>
    </xf>
    <xf numFmtId="0" fontId="20" fillId="0" borderId="0" xfId="0" applyFont="1"/>
    <xf numFmtId="0" fontId="19" fillId="0" borderId="0" xfId="0" applyFont="1"/>
    <xf numFmtId="0" fontId="19" fillId="0" borderId="0" xfId="0" quotePrefix="1" applyFont="1" applyAlignment="1">
      <alignment horizontal="right" vertical="top"/>
    </xf>
    <xf numFmtId="0" fontId="10" fillId="0" borderId="0" xfId="0" applyFont="1" applyAlignment="1">
      <alignment horizontal="center" vertical="center" wrapText="1"/>
    </xf>
    <xf numFmtId="0" fontId="21" fillId="0" borderId="1" xfId="0" applyFont="1" applyBorder="1" applyAlignment="1">
      <alignment horizontal="center" vertical="center" wrapText="1"/>
    </xf>
    <xf numFmtId="0" fontId="10" fillId="0" borderId="0" xfId="0" applyFont="1" applyAlignment="1">
      <alignment horizontal="center"/>
    </xf>
    <xf numFmtId="0" fontId="10" fillId="0" borderId="1" xfId="0" applyFont="1" applyBorder="1" applyAlignment="1">
      <alignment horizontal="center" vertical="center"/>
    </xf>
    <xf numFmtId="0" fontId="18" fillId="0" borderId="0" xfId="0" applyFont="1" applyAlignment="1">
      <alignment horizontal="center"/>
    </xf>
    <xf numFmtId="0" fontId="10" fillId="0" borderId="0" xfId="0" applyFont="1" applyAlignment="1">
      <alignment horizontal="center" vertical="center"/>
    </xf>
    <xf numFmtId="0" fontId="1" fillId="0" borderId="0" xfId="0" applyFont="1" applyAlignment="1">
      <alignment vertical="center"/>
    </xf>
    <xf numFmtId="9" fontId="13" fillId="0" borderId="1" xfId="0" applyNumberFormat="1" applyFont="1" applyBorder="1" applyAlignment="1">
      <alignment horizontal="center" vertical="center"/>
    </xf>
    <xf numFmtId="0" fontId="12" fillId="0" borderId="1" xfId="0" applyFont="1" applyBorder="1" applyAlignment="1">
      <alignment horizontal="center" vertical="center"/>
    </xf>
    <xf numFmtId="0" fontId="0" fillId="0" borderId="0" xfId="0" applyFont="1" applyAlignment="1">
      <alignment vertical="center"/>
    </xf>
    <xf numFmtId="0" fontId="26" fillId="0" borderId="0" xfId="0" applyFont="1" applyAlignment="1">
      <alignment horizontal="left" vertical="center"/>
    </xf>
    <xf numFmtId="0" fontId="0" fillId="3" borderId="0" xfId="0" applyFont="1" applyFill="1" applyAlignment="1">
      <alignment horizontal="center" vertical="center"/>
    </xf>
    <xf numFmtId="0" fontId="25" fillId="2" borderId="4" xfId="0" applyFont="1" applyFill="1" applyBorder="1" applyAlignment="1">
      <alignment vertical="center"/>
    </xf>
    <xf numFmtId="0" fontId="25" fillId="2" borderId="5" xfId="0" applyFont="1" applyFill="1" applyBorder="1" applyAlignment="1">
      <alignment vertical="center"/>
    </xf>
    <xf numFmtId="0" fontId="25" fillId="2" borderId="6" xfId="0" applyFont="1" applyFill="1" applyBorder="1" applyAlignment="1">
      <alignment vertical="center"/>
    </xf>
    <xf numFmtId="0" fontId="25" fillId="2" borderId="7" xfId="0" applyFont="1" applyFill="1" applyBorder="1" applyAlignment="1">
      <alignment vertical="center"/>
    </xf>
    <xf numFmtId="0" fontId="25" fillId="2" borderId="8" xfId="0" applyFont="1" applyFill="1" applyBorder="1" applyAlignment="1">
      <alignment vertical="center"/>
    </xf>
    <xf numFmtId="0" fontId="25" fillId="2" borderId="13" xfId="0" applyFont="1" applyFill="1" applyBorder="1" applyAlignment="1">
      <alignment vertical="center"/>
    </xf>
    <xf numFmtId="0" fontId="0" fillId="0" borderId="0" xfId="0"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vertical="center"/>
    </xf>
    <xf numFmtId="0" fontId="0" fillId="0" borderId="1" xfId="0" applyBorder="1" applyAlignment="1">
      <alignment horizontal="center" vertical="center"/>
    </xf>
    <xf numFmtId="0" fontId="7" fillId="0" borderId="0" xfId="0" quotePrefix="1" applyFont="1" applyAlignment="1">
      <alignment vertical="center"/>
    </xf>
    <xf numFmtId="165" fontId="1" fillId="0" borderId="0" xfId="1" applyFont="1" applyAlignment="1">
      <alignment horizontal="center" vertical="center"/>
    </xf>
    <xf numFmtId="165" fontId="12" fillId="3" borderId="0" xfId="0" applyNumberFormat="1" applyFont="1" applyFill="1" applyAlignment="1">
      <alignment vertical="center" wrapText="1"/>
    </xf>
    <xf numFmtId="0" fontId="12" fillId="0" borderId="0" xfId="0" applyFont="1" applyAlignment="1">
      <alignment vertical="center" wrapText="1"/>
    </xf>
    <xf numFmtId="0" fontId="0" fillId="0" borderId="0" xfId="0" applyFill="1" applyAlignment="1">
      <alignment vertical="center"/>
    </xf>
    <xf numFmtId="0" fontId="29" fillId="0" borderId="0" xfId="0" applyFont="1" applyAlignment="1">
      <alignment horizontal="justify" vertical="center"/>
    </xf>
    <xf numFmtId="0" fontId="12" fillId="0" borderId="0" xfId="0" applyFont="1" applyAlignment="1">
      <alignment horizontal="left" vertical="center" indent="5"/>
    </xf>
    <xf numFmtId="0" fontId="0" fillId="0" borderId="0" xfId="0" applyFont="1"/>
    <xf numFmtId="0" fontId="12" fillId="0" borderId="17"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3" borderId="0" xfId="0" applyFill="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0" fillId="0" borderId="0" xfId="0" applyAlignment="1">
      <alignment horizontal="left"/>
    </xf>
    <xf numFmtId="0" fontId="10" fillId="0" borderId="0" xfId="0" applyFont="1" applyBorder="1" applyAlignment="1">
      <alignment horizontal="center" vertical="center"/>
    </xf>
    <xf numFmtId="0" fontId="10" fillId="0" borderId="0" xfId="0" applyFont="1" applyBorder="1" applyAlignment="1">
      <alignment horizontal="center"/>
    </xf>
    <xf numFmtId="0" fontId="0" fillId="0" borderId="0" xfId="0" applyBorder="1" applyAlignment="1">
      <alignment horizontal="right" vertical="center"/>
    </xf>
    <xf numFmtId="0" fontId="1" fillId="0" borderId="0" xfId="0" applyFont="1" applyBorder="1" applyAlignment="1">
      <alignment horizontal="right" vertical="center"/>
    </xf>
    <xf numFmtId="164" fontId="0" fillId="0" borderId="0" xfId="0" applyNumberFormat="1" applyFont="1" applyAlignment="1">
      <alignment horizontal="center"/>
    </xf>
    <xf numFmtId="0" fontId="1" fillId="0" borderId="2" xfId="0" applyFont="1" applyBorder="1" applyAlignment="1">
      <alignment horizontal="center" vertical="center"/>
    </xf>
    <xf numFmtId="0" fontId="0" fillId="0" borderId="0" xfId="0" applyFont="1" applyAlignment="1">
      <alignment horizontal="center"/>
    </xf>
    <xf numFmtId="3" fontId="12" fillId="3" borderId="20" xfId="0" applyNumberFormat="1" applyFont="1" applyFill="1" applyBorder="1" applyAlignment="1">
      <alignment vertical="center" wrapText="1"/>
    </xf>
    <xf numFmtId="165" fontId="12" fillId="3" borderId="21" xfId="0" applyNumberFormat="1" applyFont="1" applyFill="1" applyBorder="1" applyAlignment="1">
      <alignment vertical="center" wrapText="1"/>
    </xf>
    <xf numFmtId="0" fontId="18" fillId="0" borderId="0" xfId="0" applyFont="1" applyBorder="1" applyAlignment="1">
      <alignment horizontal="right"/>
    </xf>
    <xf numFmtId="0" fontId="18" fillId="0" borderId="0" xfId="0" applyFont="1" applyBorder="1" applyAlignment="1">
      <alignment horizontal="right" vertical="center"/>
    </xf>
    <xf numFmtId="3" fontId="10" fillId="0" borderId="0" xfId="0" applyNumberFormat="1" applyFont="1" applyBorder="1" applyAlignment="1">
      <alignment horizontal="center" vertical="center"/>
    </xf>
    <xf numFmtId="0" fontId="1" fillId="4" borderId="2" xfId="0" applyFont="1" applyFill="1" applyBorder="1" applyAlignment="1">
      <alignment horizontal="center"/>
    </xf>
    <xf numFmtId="3" fontId="1" fillId="4" borderId="2" xfId="0" applyNumberFormat="1" applyFont="1" applyFill="1" applyBorder="1" applyAlignment="1">
      <alignment horizontal="center" vertical="center"/>
    </xf>
    <xf numFmtId="165" fontId="1" fillId="4" borderId="2" xfId="1" applyFont="1" applyFill="1" applyBorder="1" applyAlignment="1">
      <alignment horizontal="center" vertical="center"/>
    </xf>
    <xf numFmtId="0" fontId="10" fillId="0" borderId="1" xfId="0" applyFont="1" applyFill="1" applyBorder="1" applyAlignment="1">
      <alignment horizontal="center" vertical="center"/>
    </xf>
    <xf numFmtId="9" fontId="12" fillId="3" borderId="0" xfId="3" applyFont="1" applyFill="1" applyAlignment="1">
      <alignment horizontal="center" vertical="center" wrapText="1"/>
    </xf>
    <xf numFmtId="165" fontId="12" fillId="3" borderId="22" xfId="0" applyNumberFormat="1" applyFont="1" applyFill="1" applyBorder="1" applyAlignment="1">
      <alignment vertical="center" wrapText="1"/>
    </xf>
    <xf numFmtId="165" fontId="13" fillId="3" borderId="22" xfId="0" applyNumberFormat="1" applyFont="1" applyFill="1" applyBorder="1" applyAlignment="1">
      <alignment vertical="center" wrapText="1"/>
    </xf>
    <xf numFmtId="0" fontId="4" fillId="0" borderId="0" xfId="0" applyFont="1" applyAlignment="1">
      <alignment vertical="top"/>
    </xf>
    <xf numFmtId="0" fontId="0" fillId="0" borderId="0" xfId="0" applyAlignment="1">
      <alignment vertical="top"/>
    </xf>
    <xf numFmtId="0" fontId="25" fillId="2" borderId="23" xfId="0" applyFont="1" applyFill="1" applyBorder="1" applyAlignment="1">
      <alignment vertical="center"/>
    </xf>
    <xf numFmtId="0" fontId="5" fillId="0" borderId="0" xfId="0" applyFont="1" applyFill="1" applyBorder="1" applyAlignment="1">
      <alignment horizontal="left" vertical="center"/>
    </xf>
    <xf numFmtId="0" fontId="10" fillId="3" borderId="1" xfId="0" applyFont="1" applyFill="1" applyBorder="1" applyAlignment="1">
      <alignment horizontal="center" vertical="center"/>
    </xf>
    <xf numFmtId="9" fontId="10" fillId="0" borderId="0" xfId="0" applyNumberFormat="1" applyFont="1" applyAlignment="1">
      <alignment horizontal="center"/>
    </xf>
    <xf numFmtId="0" fontId="28" fillId="0" borderId="1" xfId="2" applyFill="1" applyBorder="1" applyAlignment="1">
      <alignment horizontal="center" vertical="center"/>
    </xf>
    <xf numFmtId="0" fontId="0" fillId="3" borderId="0" xfId="0" applyFont="1" applyFill="1" applyAlignment="1">
      <alignment horizontal="left" vertical="center"/>
    </xf>
    <xf numFmtId="0" fontId="10" fillId="0" borderId="1" xfId="0" applyFont="1" applyFill="1" applyBorder="1" applyAlignment="1" applyProtection="1">
      <alignment horizontal="center" vertical="center"/>
    </xf>
    <xf numFmtId="0" fontId="10" fillId="0" borderId="1" xfId="0" applyFont="1" applyBorder="1" applyAlignment="1" applyProtection="1">
      <alignment horizontal="center" vertical="center"/>
    </xf>
    <xf numFmtId="0" fontId="39" fillId="0" borderId="0" xfId="0" applyFont="1" applyFill="1" applyAlignment="1">
      <alignment horizontal="center" vertical="center" wrapText="1"/>
    </xf>
    <xf numFmtId="0" fontId="41" fillId="0" borderId="0" xfId="0" applyFont="1" applyAlignment="1">
      <alignment horizontal="justify" vertical="center"/>
    </xf>
    <xf numFmtId="0" fontId="40" fillId="0" borderId="0" xfId="0" applyFont="1" applyAlignment="1">
      <alignment horizontal="left" vertical="center"/>
    </xf>
    <xf numFmtId="0" fontId="0" fillId="0" borderId="0" xfId="0" applyAlignment="1">
      <alignment wrapText="1"/>
    </xf>
    <xf numFmtId="0" fontId="41" fillId="0" borderId="0" xfId="0" applyFont="1" applyAlignment="1">
      <alignment vertical="top" wrapText="1"/>
    </xf>
    <xf numFmtId="0" fontId="0" fillId="0" borderId="0" xfId="0" applyAlignment="1">
      <alignment vertical="center" wrapText="1"/>
    </xf>
    <xf numFmtId="49" fontId="36" fillId="3" borderId="7" xfId="2" applyNumberFormat="1" applyFont="1" applyFill="1" applyBorder="1" applyAlignment="1">
      <alignment horizontal="left" vertical="center"/>
    </xf>
    <xf numFmtId="49" fontId="35" fillId="3" borderId="5" xfId="0" applyNumberFormat="1" applyFont="1" applyFill="1" applyBorder="1" applyAlignment="1">
      <alignment horizontal="left" vertical="center"/>
    </xf>
    <xf numFmtId="14" fontId="12" fillId="3" borderId="0" xfId="0" applyNumberFormat="1" applyFont="1" applyFill="1" applyAlignment="1">
      <alignment horizontal="center" vertical="center"/>
    </xf>
    <xf numFmtId="0" fontId="1" fillId="0" borderId="0" xfId="0" applyFont="1" applyAlignment="1">
      <alignment horizontal="center" vertical="center"/>
    </xf>
    <xf numFmtId="0" fontId="0" fillId="0" borderId="0" xfId="0" applyFont="1" applyAlignment="1">
      <alignment horizontal="center" vertical="center"/>
    </xf>
    <xf numFmtId="0" fontId="12" fillId="0" borderId="0" xfId="0" applyFont="1" applyAlignment="1">
      <alignment horizontal="left" vertical="center" wrapText="1"/>
    </xf>
    <xf numFmtId="0" fontId="1" fillId="0" borderId="0" xfId="0" applyFont="1" applyFill="1" applyAlignment="1">
      <alignment horizontal="left" vertical="center" wrapText="1"/>
    </xf>
    <xf numFmtId="0" fontId="12" fillId="0" borderId="0" xfId="0" applyFont="1" applyAlignment="1">
      <alignment horizontal="left" vertical="center"/>
    </xf>
    <xf numFmtId="0" fontId="18" fillId="0" borderId="20" xfId="0" applyFont="1" applyBorder="1" applyAlignment="1">
      <alignment horizontal="center" vertical="top"/>
    </xf>
    <xf numFmtId="0" fontId="1" fillId="0" borderId="14" xfId="0" applyFont="1" applyBorder="1" applyAlignment="1">
      <alignment horizontal="center" vertical="center"/>
    </xf>
    <xf numFmtId="0" fontId="1" fillId="0" borderId="16" xfId="0" applyFont="1" applyBorder="1" applyAlignment="1">
      <alignment horizontal="center" vertical="center"/>
    </xf>
    <xf numFmtId="0" fontId="1" fillId="0" borderId="15" xfId="0" applyFont="1" applyBorder="1" applyAlignment="1">
      <alignment horizontal="center" vertical="center"/>
    </xf>
    <xf numFmtId="0" fontId="0" fillId="3" borderId="0" xfId="0" applyFont="1" applyFill="1" applyAlignment="1">
      <alignment horizontal="left" vertical="center"/>
    </xf>
    <xf numFmtId="0" fontId="38" fillId="0" borderId="0" xfId="0" applyFont="1" applyAlignment="1">
      <alignment horizontal="left" vertical="center" wrapText="1"/>
    </xf>
    <xf numFmtId="0" fontId="39" fillId="5" borderId="0" xfId="0" applyFont="1" applyFill="1" applyAlignment="1">
      <alignment horizontal="center" vertical="center" wrapText="1"/>
    </xf>
    <xf numFmtId="49" fontId="0" fillId="3" borderId="24" xfId="0" applyNumberFormat="1" applyFont="1" applyFill="1" applyBorder="1" applyAlignment="1">
      <alignment horizontal="left" vertical="center"/>
    </xf>
    <xf numFmtId="49" fontId="0" fillId="3" borderId="21" xfId="0" applyNumberFormat="1" applyFont="1" applyFill="1" applyBorder="1" applyAlignment="1">
      <alignment horizontal="left" vertical="center"/>
    </xf>
    <xf numFmtId="49" fontId="0" fillId="3" borderId="25" xfId="0" applyNumberFormat="1" applyFont="1" applyFill="1" applyBorder="1" applyAlignment="1">
      <alignment horizontal="left" vertical="center"/>
    </xf>
    <xf numFmtId="49" fontId="0" fillId="3" borderId="23" xfId="0" applyNumberFormat="1" applyFont="1" applyFill="1" applyBorder="1" applyAlignment="1">
      <alignment horizontal="left" vertical="center"/>
    </xf>
    <xf numFmtId="0" fontId="35" fillId="3" borderId="24" xfId="0" applyFont="1" applyFill="1" applyBorder="1" applyAlignment="1">
      <alignment horizontal="left" vertical="center"/>
    </xf>
    <xf numFmtId="0" fontId="35" fillId="3" borderId="21" xfId="0" applyFont="1" applyFill="1" applyBorder="1" applyAlignment="1">
      <alignment horizontal="left" vertical="center"/>
    </xf>
    <xf numFmtId="0" fontId="35" fillId="3" borderId="25" xfId="0" applyFont="1" applyFill="1" applyBorder="1" applyAlignment="1">
      <alignment horizontal="left" vertical="center"/>
    </xf>
    <xf numFmtId="0" fontId="3" fillId="0" borderId="0" xfId="0" applyFont="1" applyAlignment="1">
      <alignment horizontal="left" vertical="center" wrapText="1"/>
    </xf>
    <xf numFmtId="49" fontId="35" fillId="3" borderId="7" xfId="0" applyNumberFormat="1" applyFont="1" applyFill="1" applyBorder="1" applyAlignment="1">
      <alignment horizontal="left" vertical="center"/>
    </xf>
    <xf numFmtId="0" fontId="0" fillId="0" borderId="0" xfId="0" applyAlignment="1">
      <alignment horizontal="left"/>
    </xf>
    <xf numFmtId="49" fontId="35" fillId="3" borderId="12" xfId="0" applyNumberFormat="1" applyFont="1" applyFill="1" applyBorder="1" applyAlignment="1">
      <alignment horizontal="left" vertical="center"/>
    </xf>
    <xf numFmtId="0" fontId="35" fillId="3" borderId="10" xfId="0" applyFont="1" applyFill="1" applyBorder="1" applyAlignment="1">
      <alignment horizontal="left" vertical="center"/>
    </xf>
    <xf numFmtId="0" fontId="35" fillId="3" borderId="9" xfId="0" applyFont="1" applyFill="1" applyBorder="1" applyAlignment="1">
      <alignment horizontal="left" vertical="center"/>
    </xf>
    <xf numFmtId="0" fontId="35" fillId="3" borderId="19" xfId="0" applyFont="1" applyFill="1" applyBorder="1" applyAlignment="1">
      <alignment horizontal="left" vertical="center"/>
    </xf>
    <xf numFmtId="49" fontId="35" fillId="3" borderId="10" xfId="0" applyNumberFormat="1" applyFont="1" applyFill="1" applyBorder="1" applyAlignment="1">
      <alignment horizontal="left" vertical="center"/>
    </xf>
    <xf numFmtId="49" fontId="35" fillId="3" borderId="9" xfId="0" applyNumberFormat="1" applyFont="1" applyFill="1" applyBorder="1" applyAlignment="1">
      <alignment horizontal="left" vertical="center"/>
    </xf>
    <xf numFmtId="49" fontId="0" fillId="3" borderId="5" xfId="0" applyNumberFormat="1" applyFont="1" applyFill="1" applyBorder="1" applyAlignment="1">
      <alignment horizontal="left" vertical="center"/>
    </xf>
    <xf numFmtId="0" fontId="35" fillId="3" borderId="7" xfId="0" applyFont="1" applyFill="1" applyBorder="1" applyAlignment="1">
      <alignment horizontal="left" vertical="center"/>
    </xf>
    <xf numFmtId="0" fontId="35" fillId="3" borderId="5" xfId="0" applyFont="1" applyFill="1" applyBorder="1" applyAlignment="1">
      <alignment horizontal="left" vertical="center"/>
    </xf>
    <xf numFmtId="0" fontId="35" fillId="3" borderId="12" xfId="0" applyFont="1" applyFill="1" applyBorder="1" applyAlignment="1">
      <alignment horizontal="left" vertical="center"/>
    </xf>
    <xf numFmtId="0" fontId="7" fillId="0" borderId="0" xfId="0" applyFont="1" applyAlignment="1">
      <alignment horizontal="left" vertical="center" wrapText="1"/>
    </xf>
    <xf numFmtId="0" fontId="25" fillId="2" borderId="0" xfId="0" applyFont="1" applyFill="1" applyAlignment="1">
      <alignment horizontal="left" vertical="center" wrapText="1"/>
    </xf>
    <xf numFmtId="49" fontId="35" fillId="3" borderId="11" xfId="0" applyNumberFormat="1" applyFont="1" applyFill="1" applyBorder="1" applyAlignment="1">
      <alignment horizontal="left" vertical="center"/>
    </xf>
    <xf numFmtId="49" fontId="35" fillId="3" borderId="0" xfId="0" applyNumberFormat="1" applyFont="1" applyFill="1" applyBorder="1" applyAlignment="1">
      <alignment horizontal="left" vertical="center"/>
    </xf>
    <xf numFmtId="49" fontId="12" fillId="3" borderId="0" xfId="0" applyNumberFormat="1" applyFont="1" applyFill="1" applyAlignment="1">
      <alignment horizontal="left" vertical="center" wrapText="1"/>
    </xf>
    <xf numFmtId="0" fontId="0" fillId="3" borderId="24" xfId="0" applyFont="1" applyFill="1" applyBorder="1" applyAlignment="1">
      <alignment horizontal="left" vertical="center"/>
    </xf>
    <xf numFmtId="0" fontId="0" fillId="3" borderId="21" xfId="0" applyFont="1" applyFill="1" applyBorder="1" applyAlignment="1">
      <alignment horizontal="left" vertical="center"/>
    </xf>
    <xf numFmtId="0" fontId="0" fillId="3" borderId="25" xfId="0" applyFont="1" applyFill="1" applyBorder="1" applyAlignment="1">
      <alignment horizontal="left" vertical="center"/>
    </xf>
    <xf numFmtId="0" fontId="0" fillId="3" borderId="23" xfId="0" applyFont="1" applyFill="1" applyBorder="1" applyAlignment="1">
      <alignment horizontal="left" vertical="center"/>
    </xf>
    <xf numFmtId="0" fontId="18" fillId="0" borderId="30" xfId="0" applyFont="1" applyBorder="1" applyAlignment="1">
      <alignment horizontal="center" vertical="top"/>
    </xf>
    <xf numFmtId="0" fontId="33" fillId="0" borderId="0" xfId="0" applyFont="1" applyFill="1" applyAlignment="1">
      <alignment horizontal="left" vertical="center" wrapText="1"/>
    </xf>
    <xf numFmtId="0" fontId="13" fillId="0" borderId="0" xfId="0" applyFont="1" applyAlignment="1">
      <alignment horizontal="left" vertical="center" wrapText="1"/>
    </xf>
    <xf numFmtId="49" fontId="36" fillId="3" borderId="28" xfId="2" applyNumberFormat="1" applyFont="1" applyFill="1" applyBorder="1" applyAlignment="1">
      <alignment horizontal="left" vertical="center"/>
    </xf>
    <xf numFmtId="49" fontId="36" fillId="3" borderId="29" xfId="2" applyNumberFormat="1" applyFont="1" applyFill="1" applyBorder="1" applyAlignment="1">
      <alignment horizontal="left" vertical="center"/>
    </xf>
    <xf numFmtId="0" fontId="28" fillId="0" borderId="0" xfId="2" applyFont="1" applyAlignment="1">
      <alignment horizontal="center" vertical="center"/>
    </xf>
    <xf numFmtId="0" fontId="12" fillId="0" borderId="0" xfId="0" applyFont="1" applyAlignment="1">
      <alignment horizontal="center" vertical="center"/>
    </xf>
    <xf numFmtId="0" fontId="0" fillId="3" borderId="24"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25" xfId="0" applyFont="1" applyFill="1" applyBorder="1" applyAlignment="1">
      <alignment horizontal="center" vertical="center"/>
    </xf>
    <xf numFmtId="0" fontId="13" fillId="0" borderId="1" xfId="0" applyFont="1" applyBorder="1" applyAlignment="1">
      <alignment horizontal="center" vertical="center" wrapText="1"/>
    </xf>
    <xf numFmtId="0" fontId="21" fillId="0" borderId="3" xfId="0" applyFont="1" applyBorder="1" applyAlignment="1">
      <alignment horizontal="center" vertical="center"/>
    </xf>
    <xf numFmtId="0" fontId="18" fillId="0" borderId="0" xfId="0" applyFont="1" applyBorder="1" applyAlignment="1">
      <alignment horizontal="left"/>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25" fillId="2" borderId="9" xfId="0" applyFont="1" applyFill="1" applyBorder="1" applyAlignment="1">
      <alignment horizontal="left" vertical="center" wrapText="1"/>
    </xf>
    <xf numFmtId="0" fontId="25" fillId="2" borderId="19" xfId="0" applyFont="1" applyFill="1" applyBorder="1" applyAlignment="1">
      <alignment horizontal="left" vertical="center" wrapText="1"/>
    </xf>
    <xf numFmtId="0" fontId="20" fillId="0" borderId="0" xfId="0" applyFont="1" applyAlignment="1">
      <alignment horizontal="left" vertical="center" wrapText="1"/>
    </xf>
    <xf numFmtId="49" fontId="36" fillId="3" borderId="5" xfId="2" applyNumberFormat="1" applyFont="1" applyFill="1" applyBorder="1" applyAlignment="1">
      <alignment horizontal="left" vertical="center"/>
    </xf>
    <xf numFmtId="0" fontId="41"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wrapText="1"/>
    </xf>
  </cellXfs>
  <cellStyles count="4">
    <cellStyle name="Collegamento ipertestuale" xfId="2" builtinId="8"/>
    <cellStyle name="Normale" xfId="0" builtinId="0"/>
    <cellStyle name="Percentuale" xfId="3" builtinId="5"/>
    <cellStyle name="Valuta"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345701</xdr:colOff>
      <xdr:row>8</xdr:row>
      <xdr:rowOff>0</xdr:rowOff>
    </xdr:from>
    <xdr:to>
      <xdr:col>14</xdr:col>
      <xdr:colOff>117101</xdr:colOff>
      <xdr:row>16</xdr:row>
      <xdr:rowOff>142875</xdr:rowOff>
    </xdr:to>
    <xdr:sp macro="" textlink="">
      <xdr:nvSpPr>
        <xdr:cNvPr id="2" name="Rettangolo 1">
          <a:extLst>
            <a:ext uri="{FF2B5EF4-FFF2-40B4-BE49-F238E27FC236}">
              <a16:creationId xmlns:a16="http://schemas.microsoft.com/office/drawing/2014/main" id="{00000000-0008-0000-0000-000002000000}"/>
            </a:ext>
          </a:extLst>
        </xdr:cNvPr>
        <xdr:cNvSpPr/>
      </xdr:nvSpPr>
      <xdr:spPr>
        <a:xfrm>
          <a:off x="345701" y="1871382"/>
          <a:ext cx="9150724" cy="1935817"/>
        </a:xfrm>
        <a:prstGeom prst="rect">
          <a:avLst/>
        </a:prstGeom>
        <a:noFill/>
        <a:ln w="12700"/>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it-IT"/>
        </a:p>
      </xdr:txBody>
    </xdr:sp>
    <xdr:clientData/>
  </xdr:twoCellAnchor>
  <xdr:twoCellAnchor>
    <xdr:from>
      <xdr:col>0</xdr:col>
      <xdr:colOff>374275</xdr:colOff>
      <xdr:row>19</xdr:row>
      <xdr:rowOff>1</xdr:rowOff>
    </xdr:from>
    <xdr:to>
      <xdr:col>14</xdr:col>
      <xdr:colOff>134469</xdr:colOff>
      <xdr:row>31</xdr:row>
      <xdr:rowOff>66676</xdr:rowOff>
    </xdr:to>
    <xdr:sp macro="" textlink="">
      <xdr:nvSpPr>
        <xdr:cNvPr id="4" name="Rettangolo 3">
          <a:extLst>
            <a:ext uri="{FF2B5EF4-FFF2-40B4-BE49-F238E27FC236}">
              <a16:creationId xmlns:a16="http://schemas.microsoft.com/office/drawing/2014/main" id="{00000000-0008-0000-0000-000004000000}"/>
            </a:ext>
          </a:extLst>
        </xdr:cNvPr>
        <xdr:cNvSpPr/>
      </xdr:nvSpPr>
      <xdr:spPr>
        <a:xfrm>
          <a:off x="374275" y="4258236"/>
          <a:ext cx="9139518" cy="2980205"/>
        </a:xfrm>
        <a:prstGeom prst="rect">
          <a:avLst/>
        </a:prstGeom>
        <a:noFill/>
        <a:ln w="12700"/>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it-IT"/>
        </a:p>
      </xdr:txBody>
    </xdr:sp>
    <xdr:clientData/>
  </xdr:twoCellAnchor>
  <xdr:twoCellAnchor>
    <xdr:from>
      <xdr:col>0</xdr:col>
      <xdr:colOff>374277</xdr:colOff>
      <xdr:row>33</xdr:row>
      <xdr:rowOff>0</xdr:rowOff>
    </xdr:from>
    <xdr:to>
      <xdr:col>14</xdr:col>
      <xdr:colOff>134471</xdr:colOff>
      <xdr:row>40</xdr:row>
      <xdr:rowOff>156882</xdr:rowOff>
    </xdr:to>
    <xdr:sp macro="" textlink="">
      <xdr:nvSpPr>
        <xdr:cNvPr id="5" name="Rettangolo 4">
          <a:extLst>
            <a:ext uri="{FF2B5EF4-FFF2-40B4-BE49-F238E27FC236}">
              <a16:creationId xmlns:a16="http://schemas.microsoft.com/office/drawing/2014/main" id="{00000000-0008-0000-0000-000005000000}"/>
            </a:ext>
          </a:extLst>
        </xdr:cNvPr>
        <xdr:cNvSpPr/>
      </xdr:nvSpPr>
      <xdr:spPr>
        <a:xfrm>
          <a:off x="374277" y="7844118"/>
          <a:ext cx="9139518" cy="1725705"/>
        </a:xfrm>
        <a:prstGeom prst="rect">
          <a:avLst/>
        </a:prstGeom>
        <a:noFill/>
        <a:ln w="12700"/>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it-IT"/>
        </a:p>
      </xdr:txBody>
    </xdr:sp>
    <xdr:clientData/>
  </xdr:twoCellAnchor>
  <xdr:twoCellAnchor>
    <xdr:from>
      <xdr:col>7</xdr:col>
      <xdr:colOff>134471</xdr:colOff>
      <xdr:row>68</xdr:row>
      <xdr:rowOff>0</xdr:rowOff>
    </xdr:from>
    <xdr:to>
      <xdr:col>8</xdr:col>
      <xdr:colOff>515471</xdr:colOff>
      <xdr:row>69</xdr:row>
      <xdr:rowOff>56030</xdr:rowOff>
    </xdr:to>
    <xdr:sp macro="[0]!Stampa_SchedaSingolo" textlink="">
      <xdr:nvSpPr>
        <xdr:cNvPr id="7" name="Rettangolo arrotondato 6">
          <a:extLst>
            <a:ext uri="{FF2B5EF4-FFF2-40B4-BE49-F238E27FC236}">
              <a16:creationId xmlns:a16="http://schemas.microsoft.com/office/drawing/2014/main" id="{00000000-0008-0000-0000-000007000000}"/>
            </a:ext>
          </a:extLst>
        </xdr:cNvPr>
        <xdr:cNvSpPr/>
      </xdr:nvSpPr>
      <xdr:spPr>
        <a:xfrm>
          <a:off x="4303059" y="12696265"/>
          <a:ext cx="1120588" cy="29135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it-IT" sz="1200" b="1"/>
            <a:t>STAMPA</a:t>
          </a:r>
          <a:endParaRPr lang="it-IT" sz="1100" b="1"/>
        </a:p>
      </xdr:txBody>
    </xdr:sp>
    <xdr:clientData/>
  </xdr:twoCellAnchor>
  <xdr:twoCellAnchor>
    <xdr:from>
      <xdr:col>0</xdr:col>
      <xdr:colOff>414617</xdr:colOff>
      <xdr:row>43</xdr:row>
      <xdr:rowOff>0</xdr:rowOff>
    </xdr:from>
    <xdr:to>
      <xdr:col>14</xdr:col>
      <xdr:colOff>212910</xdr:colOff>
      <xdr:row>53</xdr:row>
      <xdr:rowOff>11206</xdr:rowOff>
    </xdr:to>
    <xdr:sp macro="" textlink="">
      <xdr:nvSpPr>
        <xdr:cNvPr id="8" name="Rettangolo 7">
          <a:extLst>
            <a:ext uri="{FF2B5EF4-FFF2-40B4-BE49-F238E27FC236}">
              <a16:creationId xmlns:a16="http://schemas.microsoft.com/office/drawing/2014/main" id="{00000000-0008-0000-0000-000008000000}"/>
            </a:ext>
          </a:extLst>
        </xdr:cNvPr>
        <xdr:cNvSpPr/>
      </xdr:nvSpPr>
      <xdr:spPr>
        <a:xfrm>
          <a:off x="414617" y="8305800"/>
          <a:ext cx="9208993" cy="1763806"/>
        </a:xfrm>
        <a:prstGeom prst="rect">
          <a:avLst/>
        </a:prstGeom>
        <a:noFill/>
        <a:ln w="12700"/>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it-IT"/>
        </a:p>
      </xdr:txBody>
    </xdr:sp>
    <xdr:clientData/>
  </xdr:twoCellAnchor>
  <xdr:twoCellAnchor editAs="oneCell">
    <xdr:from>
      <xdr:col>0</xdr:col>
      <xdr:colOff>324971</xdr:colOff>
      <xdr:row>0</xdr:row>
      <xdr:rowOff>112059</xdr:rowOff>
    </xdr:from>
    <xdr:to>
      <xdr:col>3</xdr:col>
      <xdr:colOff>598209</xdr:colOff>
      <xdr:row>2</xdr:row>
      <xdr:rowOff>284352</xdr:rowOff>
    </xdr:to>
    <xdr:pic>
      <xdr:nvPicPr>
        <xdr:cNvPr id="13" name="Immagine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971" y="112059"/>
          <a:ext cx="2111003" cy="620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1456763</xdr:colOff>
      <xdr:row>50</xdr:row>
      <xdr:rowOff>1</xdr:rowOff>
    </xdr:from>
    <xdr:to>
      <xdr:col>4</xdr:col>
      <xdr:colOff>123263</xdr:colOff>
      <xdr:row>52</xdr:row>
      <xdr:rowOff>44825</xdr:rowOff>
    </xdr:to>
    <xdr:sp macro="[0]!Stampa_SchedaSingolo" textlink="">
      <xdr:nvSpPr>
        <xdr:cNvPr id="2" name="Rettangolo arrotondato 1">
          <a:extLst>
            <a:ext uri="{FF2B5EF4-FFF2-40B4-BE49-F238E27FC236}">
              <a16:creationId xmlns:a16="http://schemas.microsoft.com/office/drawing/2014/main" id="{00000000-0008-0000-0100-000002000000}"/>
            </a:ext>
          </a:extLst>
        </xdr:cNvPr>
        <xdr:cNvSpPr/>
      </xdr:nvSpPr>
      <xdr:spPr>
        <a:xfrm>
          <a:off x="4426322" y="12584207"/>
          <a:ext cx="1120588" cy="29135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it-IT" sz="1200" b="1"/>
            <a:t>STAMPA</a:t>
          </a:r>
          <a:endParaRPr lang="it-IT"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345701</xdr:colOff>
      <xdr:row>8</xdr:row>
      <xdr:rowOff>0</xdr:rowOff>
    </xdr:from>
    <xdr:to>
      <xdr:col>14</xdr:col>
      <xdr:colOff>117101</xdr:colOff>
      <xdr:row>13</xdr:row>
      <xdr:rowOff>142875</xdr:rowOff>
    </xdr:to>
    <xdr:sp macro="" textlink="">
      <xdr:nvSpPr>
        <xdr:cNvPr id="2" name="Rettangolo 1">
          <a:extLst>
            <a:ext uri="{FF2B5EF4-FFF2-40B4-BE49-F238E27FC236}">
              <a16:creationId xmlns:a16="http://schemas.microsoft.com/office/drawing/2014/main" id="{00000000-0008-0000-0200-000002000000}"/>
            </a:ext>
          </a:extLst>
        </xdr:cNvPr>
        <xdr:cNvSpPr/>
      </xdr:nvSpPr>
      <xdr:spPr>
        <a:xfrm>
          <a:off x="345701" y="1905000"/>
          <a:ext cx="9182100" cy="1971675"/>
        </a:xfrm>
        <a:prstGeom prst="rect">
          <a:avLst/>
        </a:prstGeom>
        <a:noFill/>
        <a:ln w="12700"/>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it-IT"/>
        </a:p>
      </xdr:txBody>
    </xdr:sp>
    <xdr:clientData/>
  </xdr:twoCellAnchor>
  <xdr:twoCellAnchor>
    <xdr:from>
      <xdr:col>0</xdr:col>
      <xdr:colOff>374277</xdr:colOff>
      <xdr:row>16</xdr:row>
      <xdr:rowOff>0</xdr:rowOff>
    </xdr:from>
    <xdr:to>
      <xdr:col>14</xdr:col>
      <xdr:colOff>134471</xdr:colOff>
      <xdr:row>33</xdr:row>
      <xdr:rowOff>156882</xdr:rowOff>
    </xdr:to>
    <xdr:sp macro="" textlink="">
      <xdr:nvSpPr>
        <xdr:cNvPr id="4" name="Rettangolo 3">
          <a:extLst>
            <a:ext uri="{FF2B5EF4-FFF2-40B4-BE49-F238E27FC236}">
              <a16:creationId xmlns:a16="http://schemas.microsoft.com/office/drawing/2014/main" id="{00000000-0008-0000-0200-000004000000}"/>
            </a:ext>
          </a:extLst>
        </xdr:cNvPr>
        <xdr:cNvSpPr/>
      </xdr:nvSpPr>
      <xdr:spPr>
        <a:xfrm>
          <a:off x="374277" y="3619500"/>
          <a:ext cx="9713819" cy="4205007"/>
        </a:xfrm>
        <a:prstGeom prst="rect">
          <a:avLst/>
        </a:prstGeom>
        <a:noFill/>
        <a:ln w="12700"/>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it-IT"/>
        </a:p>
      </xdr:txBody>
    </xdr:sp>
    <xdr:clientData/>
  </xdr:twoCellAnchor>
  <xdr:twoCellAnchor>
    <xdr:from>
      <xdr:col>7</xdr:col>
      <xdr:colOff>134471</xdr:colOff>
      <xdr:row>63</xdr:row>
      <xdr:rowOff>212912</xdr:rowOff>
    </xdr:from>
    <xdr:to>
      <xdr:col>8</xdr:col>
      <xdr:colOff>515471</xdr:colOff>
      <xdr:row>65</xdr:row>
      <xdr:rowOff>56030</xdr:rowOff>
    </xdr:to>
    <xdr:sp macro="[0]!Stampa_SchedaSingolo" textlink="">
      <xdr:nvSpPr>
        <xdr:cNvPr id="6" name="Rettangolo arrotondato 5">
          <a:extLst>
            <a:ext uri="{FF2B5EF4-FFF2-40B4-BE49-F238E27FC236}">
              <a16:creationId xmlns:a16="http://schemas.microsoft.com/office/drawing/2014/main" id="{00000000-0008-0000-0200-000006000000}"/>
            </a:ext>
          </a:extLst>
        </xdr:cNvPr>
        <xdr:cNvSpPr/>
      </xdr:nvSpPr>
      <xdr:spPr>
        <a:xfrm>
          <a:off x="4315946" y="12928787"/>
          <a:ext cx="1123950" cy="300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it-IT" sz="1200" b="1"/>
            <a:t>STAMPA</a:t>
          </a:r>
          <a:endParaRPr lang="it-IT" sz="1100" b="1"/>
        </a:p>
      </xdr:txBody>
    </xdr:sp>
    <xdr:clientData/>
  </xdr:twoCellAnchor>
  <xdr:twoCellAnchor>
    <xdr:from>
      <xdr:col>0</xdr:col>
      <xdr:colOff>481852</xdr:colOff>
      <xdr:row>36</xdr:row>
      <xdr:rowOff>0</xdr:rowOff>
    </xdr:from>
    <xdr:to>
      <xdr:col>14</xdr:col>
      <xdr:colOff>280145</xdr:colOff>
      <xdr:row>46</xdr:row>
      <xdr:rowOff>100853</xdr:rowOff>
    </xdr:to>
    <xdr:sp macro="" textlink="">
      <xdr:nvSpPr>
        <xdr:cNvPr id="7" name="Rettangolo 6">
          <a:extLst>
            <a:ext uri="{FF2B5EF4-FFF2-40B4-BE49-F238E27FC236}">
              <a16:creationId xmlns:a16="http://schemas.microsoft.com/office/drawing/2014/main" id="{00000000-0008-0000-0200-000007000000}"/>
            </a:ext>
          </a:extLst>
        </xdr:cNvPr>
        <xdr:cNvSpPr/>
      </xdr:nvSpPr>
      <xdr:spPr>
        <a:xfrm>
          <a:off x="481852" y="7855324"/>
          <a:ext cx="9222440" cy="2375647"/>
        </a:xfrm>
        <a:prstGeom prst="rect">
          <a:avLst/>
        </a:prstGeom>
        <a:noFill/>
        <a:ln w="12700"/>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it-IT"/>
        </a:p>
      </xdr:txBody>
    </xdr:sp>
    <xdr:clientData/>
  </xdr:twoCellAnchor>
  <xdr:twoCellAnchor editAs="oneCell">
    <xdr:from>
      <xdr:col>0</xdr:col>
      <xdr:colOff>350438</xdr:colOff>
      <xdr:row>0</xdr:row>
      <xdr:rowOff>209856</xdr:rowOff>
    </xdr:from>
    <xdr:to>
      <xdr:col>3</xdr:col>
      <xdr:colOff>510887</xdr:colOff>
      <xdr:row>3</xdr:row>
      <xdr:rowOff>60101</xdr:rowOff>
    </xdr:to>
    <xdr:pic>
      <xdr:nvPicPr>
        <xdr:cNvPr id="8" name="Immagine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438" y="209856"/>
          <a:ext cx="2091426" cy="612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176894</xdr:colOff>
      <xdr:row>43</xdr:row>
      <xdr:rowOff>95250</xdr:rowOff>
    </xdr:from>
    <xdr:to>
      <xdr:col>7</xdr:col>
      <xdr:colOff>166688</xdr:colOff>
      <xdr:row>44</xdr:row>
      <xdr:rowOff>176493</xdr:rowOff>
    </xdr:to>
    <xdr:sp macro="[0]!Stampa_SchedaSingolo" textlink="">
      <xdr:nvSpPr>
        <xdr:cNvPr id="2" name="Rettangolo arrotondato 1">
          <a:extLst>
            <a:ext uri="{FF2B5EF4-FFF2-40B4-BE49-F238E27FC236}">
              <a16:creationId xmlns:a16="http://schemas.microsoft.com/office/drawing/2014/main" id="{00000000-0008-0000-0300-000002000000}"/>
            </a:ext>
          </a:extLst>
        </xdr:cNvPr>
        <xdr:cNvSpPr/>
      </xdr:nvSpPr>
      <xdr:spPr>
        <a:xfrm>
          <a:off x="3238501" y="5565321"/>
          <a:ext cx="1214437" cy="27174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it-IT" sz="1200" b="1"/>
            <a:t>STAMPA</a:t>
          </a:r>
          <a:endParaRPr lang="it-IT" sz="1100" b="1"/>
        </a:p>
      </xdr:txBody>
    </xdr:sp>
    <xdr:clientData/>
  </xdr:twoCellAnchor>
  <xdr:twoCellAnchor editAs="oneCell">
    <xdr:from>
      <xdr:col>0</xdr:col>
      <xdr:colOff>15875</xdr:colOff>
      <xdr:row>0</xdr:row>
      <xdr:rowOff>111125</xdr:rowOff>
    </xdr:from>
    <xdr:to>
      <xdr:col>4</xdr:col>
      <xdr:colOff>144007</xdr:colOff>
      <xdr:row>3</xdr:row>
      <xdr:rowOff>151870</xdr:rowOff>
    </xdr:to>
    <xdr:pic>
      <xdr:nvPicPr>
        <xdr:cNvPr id="3" name="Immagin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 y="111125"/>
          <a:ext cx="2101168" cy="612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ngressoAttuari2018@momedaeventi.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ongressoAttuari2018@momedaeventi.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tabColor theme="6" tint="-0.249977111117893"/>
  </sheetPr>
  <dimension ref="A2:O83"/>
  <sheetViews>
    <sheetView showGridLines="0" tabSelected="1" topLeftCell="A37" zoomScaleNormal="100" zoomScaleSheetLayoutView="40" workbookViewId="0">
      <selection activeCell="P17" sqref="P17"/>
    </sheetView>
  </sheetViews>
  <sheetFormatPr defaultRowHeight="18" customHeight="1" x14ac:dyDescent="0.25"/>
  <cols>
    <col min="1" max="1" width="9.140625" style="1"/>
    <col min="2" max="2" width="14.85546875" style="1" customWidth="1"/>
    <col min="3" max="3" width="3.7109375" style="1" customWidth="1"/>
    <col min="4" max="4" width="10.28515625" style="1" customWidth="1"/>
    <col min="5" max="5" width="2.28515625" style="1" customWidth="1"/>
    <col min="6" max="6" width="11.28515625" style="1" customWidth="1"/>
    <col min="7" max="7" width="11.85546875" style="1" customWidth="1"/>
    <col min="8" max="8" width="12.28515625" style="1" customWidth="1"/>
    <col min="9" max="11" width="11.140625" style="1" customWidth="1"/>
    <col min="12" max="13" width="11.28515625" style="1" customWidth="1"/>
    <col min="14" max="14" width="12" style="1" customWidth="1"/>
    <col min="15" max="16384" width="9.140625" style="1"/>
  </cols>
  <sheetData>
    <row r="2" spans="2:14" ht="18" customHeight="1" x14ac:dyDescent="0.25">
      <c r="J2" s="50" t="s">
        <v>63</v>
      </c>
    </row>
    <row r="3" spans="2:14" ht="24" customHeight="1" x14ac:dyDescent="0.25">
      <c r="J3" s="51" t="s">
        <v>62</v>
      </c>
    </row>
    <row r="5" spans="2:14" ht="13.5" customHeight="1" x14ac:dyDescent="0.25">
      <c r="B5" s="110" t="s">
        <v>85</v>
      </c>
      <c r="C5" s="110"/>
      <c r="D5" s="110"/>
      <c r="E5" s="110"/>
      <c r="F5" s="110"/>
      <c r="G5" s="110"/>
      <c r="H5" s="110"/>
      <c r="I5" s="110"/>
      <c r="J5" s="110"/>
      <c r="K5" s="110"/>
      <c r="L5" s="110"/>
      <c r="M5" s="110"/>
      <c r="N5" s="110"/>
    </row>
    <row r="6" spans="2:14" ht="13.5" customHeight="1" x14ac:dyDescent="0.25">
      <c r="B6" s="110"/>
      <c r="C6" s="110"/>
      <c r="D6" s="110"/>
      <c r="E6" s="110"/>
      <c r="F6" s="110"/>
      <c r="G6" s="110"/>
      <c r="H6" s="110"/>
      <c r="I6" s="110"/>
      <c r="J6" s="110"/>
      <c r="K6" s="110"/>
      <c r="L6" s="110"/>
      <c r="M6" s="110"/>
      <c r="N6" s="110"/>
    </row>
    <row r="7" spans="2:14" ht="7.5" customHeight="1" x14ac:dyDescent="0.25"/>
    <row r="8" spans="2:14" ht="15" x14ac:dyDescent="0.25">
      <c r="B8" s="97" t="s">
        <v>9</v>
      </c>
      <c r="C8" s="98"/>
      <c r="D8" s="99"/>
    </row>
    <row r="9" spans="2:14" ht="18" customHeight="1" x14ac:dyDescent="0.25">
      <c r="B9" s="5"/>
      <c r="C9" s="5"/>
      <c r="D9" s="5"/>
      <c r="E9" s="5"/>
      <c r="F9" s="5"/>
      <c r="G9" s="5"/>
      <c r="H9" s="5"/>
      <c r="I9" s="5"/>
      <c r="J9" s="5"/>
      <c r="K9" s="5"/>
      <c r="L9" s="5"/>
      <c r="M9" s="5"/>
      <c r="N9" s="5"/>
    </row>
    <row r="10" spans="2:14" ht="18" customHeight="1" thickBot="1" x14ac:dyDescent="0.3">
      <c r="B10" s="31" t="s">
        <v>0</v>
      </c>
      <c r="C10" s="114"/>
      <c r="D10" s="115"/>
      <c r="E10" s="115"/>
      <c r="F10" s="115"/>
      <c r="G10" s="115"/>
      <c r="H10" s="116"/>
      <c r="I10" s="31" t="s">
        <v>1</v>
      </c>
      <c r="J10" s="117"/>
      <c r="K10" s="118"/>
      <c r="L10" s="118"/>
      <c r="M10" s="118"/>
      <c r="N10" s="118"/>
    </row>
    <row r="11" spans="2:14" ht="18" customHeight="1" thickBot="1" x14ac:dyDescent="0.3">
      <c r="B11" s="29" t="s">
        <v>2</v>
      </c>
      <c r="C11" s="111"/>
      <c r="D11" s="89"/>
      <c r="E11" s="89"/>
      <c r="F11" s="89"/>
      <c r="G11" s="89"/>
      <c r="H11" s="89"/>
      <c r="I11" s="89"/>
      <c r="J11" s="89"/>
      <c r="K11" s="89"/>
      <c r="L11" s="89"/>
      <c r="M11" s="89"/>
      <c r="N11" s="89"/>
    </row>
    <row r="12" spans="2:14" ht="18" customHeight="1" thickBot="1" x14ac:dyDescent="0.3">
      <c r="B12" s="27" t="s">
        <v>3</v>
      </c>
      <c r="C12" s="111"/>
      <c r="D12" s="89"/>
      <c r="E12" s="113"/>
      <c r="F12" s="28" t="s">
        <v>4</v>
      </c>
      <c r="G12" s="120"/>
      <c r="H12" s="121"/>
      <c r="I12" s="121"/>
      <c r="J12" s="121"/>
      <c r="K12" s="122"/>
      <c r="L12" s="30" t="s">
        <v>8</v>
      </c>
      <c r="M12" s="119"/>
      <c r="N12" s="119"/>
    </row>
    <row r="13" spans="2:14" ht="18" customHeight="1" thickBot="1" x14ac:dyDescent="0.3">
      <c r="B13" s="29" t="s">
        <v>6</v>
      </c>
      <c r="C13" s="120"/>
      <c r="D13" s="121"/>
      <c r="E13" s="122"/>
      <c r="F13" s="30" t="s">
        <v>5</v>
      </c>
      <c r="G13" s="111"/>
      <c r="H13" s="113"/>
      <c r="I13" s="32" t="s">
        <v>7</v>
      </c>
      <c r="J13" s="88"/>
      <c r="K13" s="89"/>
      <c r="L13" s="89"/>
      <c r="M13" s="89"/>
      <c r="N13" s="89"/>
    </row>
    <row r="14" spans="2:14" ht="18" customHeight="1" x14ac:dyDescent="0.25">
      <c r="B14" s="124" t="s">
        <v>49</v>
      </c>
      <c r="C14" s="124"/>
      <c r="D14" s="124"/>
      <c r="E14" s="124"/>
      <c r="F14" s="124"/>
      <c r="G14" s="124"/>
      <c r="H14" s="125"/>
      <c r="I14" s="126"/>
      <c r="J14" s="126"/>
      <c r="K14" s="126"/>
      <c r="L14" s="126"/>
      <c r="M14" s="126"/>
      <c r="N14" s="126"/>
    </row>
    <row r="15" spans="2:14" ht="18" customHeight="1" x14ac:dyDescent="0.25">
      <c r="B15" s="24"/>
      <c r="C15" s="24"/>
      <c r="D15" s="24"/>
      <c r="E15" s="24"/>
      <c r="F15" s="24"/>
      <c r="G15" s="24"/>
      <c r="H15" s="24"/>
      <c r="I15" s="24"/>
      <c r="J15" s="24"/>
      <c r="K15" s="24"/>
      <c r="L15" s="24"/>
      <c r="M15" s="24"/>
      <c r="N15" s="24"/>
    </row>
    <row r="16" spans="2:14" ht="18" customHeight="1" x14ac:dyDescent="0.25">
      <c r="B16" s="25" t="s">
        <v>104</v>
      </c>
      <c r="C16" s="24"/>
      <c r="D16" s="24"/>
      <c r="E16" s="24"/>
      <c r="F16" s="24"/>
      <c r="G16" s="24"/>
      <c r="H16" s="24"/>
      <c r="I16" s="24"/>
      <c r="K16" s="26"/>
    </row>
    <row r="17" spans="2:14" ht="14.25" customHeight="1" x14ac:dyDescent="0.25"/>
    <row r="18" spans="2:14" ht="8.25" customHeight="1" x14ac:dyDescent="0.25"/>
    <row r="19" spans="2:14" ht="15" x14ac:dyDescent="0.25">
      <c r="B19" s="97" t="s">
        <v>75</v>
      </c>
      <c r="C19" s="98"/>
      <c r="D19" s="98"/>
      <c r="E19" s="98"/>
      <c r="F19" s="98"/>
      <c r="G19" s="99"/>
    </row>
    <row r="21" spans="2:14" ht="18" customHeight="1" x14ac:dyDescent="0.25">
      <c r="C21" s="37"/>
      <c r="D21" s="39">
        <v>260</v>
      </c>
      <c r="E21" s="38" t="s">
        <v>50</v>
      </c>
      <c r="F21" s="1" t="s">
        <v>10</v>
      </c>
    </row>
    <row r="22" spans="2:14" ht="18" customHeight="1" x14ac:dyDescent="0.25">
      <c r="C22" s="37"/>
      <c r="D22" s="39">
        <v>205</v>
      </c>
      <c r="E22" s="38" t="s">
        <v>50</v>
      </c>
      <c r="F22" s="1" t="s">
        <v>105</v>
      </c>
    </row>
    <row r="23" spans="2:14" ht="18" customHeight="1" x14ac:dyDescent="0.25">
      <c r="B23" s="34"/>
      <c r="C23" s="37"/>
      <c r="D23" s="39">
        <v>170</v>
      </c>
      <c r="E23" s="38" t="s">
        <v>50</v>
      </c>
      <c r="F23" s="35" t="s">
        <v>13</v>
      </c>
      <c r="J23" s="36"/>
    </row>
    <row r="24" spans="2:14" ht="18" customHeight="1" x14ac:dyDescent="0.25">
      <c r="B24" s="34"/>
      <c r="C24" s="37"/>
      <c r="D24" s="39">
        <v>120</v>
      </c>
      <c r="E24" s="38" t="s">
        <v>50</v>
      </c>
      <c r="F24" s="1" t="s">
        <v>14</v>
      </c>
    </row>
    <row r="25" spans="2:14" ht="18" customHeight="1" x14ac:dyDescent="0.25">
      <c r="B25" s="34"/>
      <c r="C25" s="37"/>
      <c r="D25" s="39">
        <v>145</v>
      </c>
      <c r="E25" s="38" t="s">
        <v>51</v>
      </c>
      <c r="F25" s="1" t="s">
        <v>11</v>
      </c>
    </row>
    <row r="26" spans="2:14" ht="18" customHeight="1" x14ac:dyDescent="0.25">
      <c r="B26" s="2"/>
      <c r="D26" s="33"/>
      <c r="K26"/>
    </row>
    <row r="27" spans="2:14" ht="18" customHeight="1" x14ac:dyDescent="0.25">
      <c r="B27" s="2"/>
      <c r="C27" s="49"/>
      <c r="D27" s="6" t="s">
        <v>15</v>
      </c>
      <c r="E27"/>
      <c r="G27"/>
      <c r="H27"/>
      <c r="I27"/>
      <c r="J27"/>
      <c r="K27"/>
    </row>
    <row r="28" spans="2:14" ht="18" customHeight="1" x14ac:dyDescent="0.25">
      <c r="B28" s="123" t="s">
        <v>76</v>
      </c>
      <c r="C28" s="123"/>
      <c r="D28" s="123"/>
      <c r="E28" s="123"/>
      <c r="F28" s="123"/>
      <c r="G28" s="123"/>
      <c r="H28" s="123"/>
      <c r="I28" s="123"/>
      <c r="J28" s="123"/>
      <c r="K28" s="123"/>
      <c r="L28" s="123"/>
      <c r="M28" s="123"/>
      <c r="N28" s="123"/>
    </row>
    <row r="29" spans="2:14" ht="18" customHeight="1" x14ac:dyDescent="0.25">
      <c r="B29" s="123" t="s">
        <v>106</v>
      </c>
      <c r="C29" s="123"/>
      <c r="D29" s="123"/>
      <c r="E29" s="123"/>
      <c r="F29" s="123"/>
      <c r="G29" s="123"/>
      <c r="H29" s="123"/>
      <c r="I29" s="123"/>
      <c r="J29" s="123"/>
      <c r="K29" s="123"/>
      <c r="L29" s="123"/>
      <c r="M29" s="123"/>
      <c r="N29" s="123"/>
    </row>
    <row r="30" spans="2:14" ht="18" customHeight="1" x14ac:dyDescent="0.25">
      <c r="B30" s="123" t="s">
        <v>12</v>
      </c>
      <c r="C30" s="123"/>
      <c r="D30" s="123"/>
      <c r="E30" s="123"/>
      <c r="F30" s="123"/>
      <c r="G30" s="123"/>
      <c r="H30" s="123"/>
      <c r="I30" s="123"/>
      <c r="J30" s="123"/>
      <c r="K30" s="123"/>
      <c r="L30" s="123"/>
      <c r="M30" s="123"/>
      <c r="N30" s="123"/>
    </row>
    <row r="31" spans="2:14" ht="18" customHeight="1" x14ac:dyDescent="0.25">
      <c r="B31" s="123" t="s">
        <v>77</v>
      </c>
      <c r="C31" s="123"/>
      <c r="D31" s="123"/>
      <c r="E31" s="123"/>
      <c r="F31" s="123"/>
      <c r="G31" s="123"/>
      <c r="H31" s="123"/>
      <c r="I31" s="123"/>
      <c r="J31" s="123"/>
      <c r="K31" s="123"/>
      <c r="L31" s="123"/>
      <c r="M31" s="123"/>
      <c r="N31" s="123"/>
    </row>
    <row r="32" spans="2:14" ht="15.75" customHeight="1" x14ac:dyDescent="0.25"/>
    <row r="33" spans="1:15" ht="15" x14ac:dyDescent="0.25">
      <c r="B33" s="97" t="s">
        <v>16</v>
      </c>
      <c r="C33" s="98"/>
      <c r="D33" s="99"/>
      <c r="E33" s="48"/>
      <c r="F33" s="5"/>
    </row>
    <row r="35" spans="1:15" ht="18" customHeight="1" x14ac:dyDescent="0.25">
      <c r="B35" s="93" t="s">
        <v>52</v>
      </c>
      <c r="C35" s="93"/>
      <c r="D35" s="93"/>
      <c r="E35" s="41"/>
      <c r="F35" s="40">
        <f>+SUMIF(C21:C24,"X",D21:D24)+D25*C27</f>
        <v>0</v>
      </c>
      <c r="G35" s="112" t="s">
        <v>84</v>
      </c>
      <c r="H35" s="112"/>
      <c r="I35" s="112"/>
      <c r="J35" s="112"/>
      <c r="K35" s="112"/>
      <c r="L35" s="112"/>
      <c r="M35" s="112"/>
      <c r="N35" s="112"/>
    </row>
    <row r="36" spans="1:15" ht="18" customHeight="1" x14ac:dyDescent="0.25">
      <c r="B36" s="93" t="s">
        <v>61</v>
      </c>
      <c r="C36" s="93"/>
      <c r="D36" s="93"/>
      <c r="E36" s="93"/>
      <c r="F36" s="93"/>
      <c r="G36" s="93"/>
      <c r="H36" s="93"/>
      <c r="I36" s="127"/>
      <c r="J36" s="127"/>
      <c r="K36" s="127"/>
      <c r="L36" s="127"/>
      <c r="M36" s="127"/>
      <c r="N36" s="127"/>
    </row>
    <row r="37" spans="1:15" ht="18" customHeight="1" x14ac:dyDescent="0.25">
      <c r="B37" s="134" t="s">
        <v>54</v>
      </c>
      <c r="C37" s="134"/>
      <c r="D37" s="134"/>
      <c r="E37" s="134"/>
      <c r="F37" s="134"/>
      <c r="G37" s="134"/>
      <c r="H37" s="134"/>
      <c r="I37" s="134"/>
      <c r="J37" s="134"/>
      <c r="K37" s="134"/>
      <c r="L37" s="134"/>
      <c r="M37" s="134"/>
      <c r="N37" s="134"/>
    </row>
    <row r="38" spans="1:15" s="42" customFormat="1" ht="18" customHeight="1" x14ac:dyDescent="0.25">
      <c r="B38" s="94" t="s">
        <v>55</v>
      </c>
      <c r="C38" s="94"/>
      <c r="D38" s="94"/>
      <c r="E38" s="94"/>
      <c r="F38" s="94"/>
      <c r="G38" s="94"/>
      <c r="H38" s="94"/>
      <c r="I38" s="94"/>
      <c r="J38" s="94"/>
      <c r="K38" s="94"/>
      <c r="L38" s="94"/>
      <c r="M38" s="94"/>
      <c r="N38" s="94"/>
    </row>
    <row r="39" spans="1:15" ht="18" customHeight="1" x14ac:dyDescent="0.25">
      <c r="B39" s="93" t="s">
        <v>53</v>
      </c>
      <c r="C39" s="93"/>
      <c r="D39" s="93"/>
      <c r="E39" s="93"/>
      <c r="F39" s="93"/>
      <c r="G39" s="93"/>
      <c r="H39" s="93"/>
      <c r="I39" s="93"/>
      <c r="J39" s="93"/>
      <c r="K39" s="93"/>
      <c r="L39" s="93"/>
      <c r="M39" s="93"/>
      <c r="N39" s="93"/>
    </row>
    <row r="40" spans="1:15" ht="18" customHeight="1" x14ac:dyDescent="0.25">
      <c r="B40" s="95" t="s">
        <v>86</v>
      </c>
      <c r="C40" s="95"/>
      <c r="D40" s="95"/>
      <c r="E40" s="95"/>
      <c r="F40" s="95"/>
      <c r="G40" s="95"/>
      <c r="H40" s="95"/>
      <c r="I40" s="95"/>
      <c r="J40" s="95"/>
      <c r="K40" s="95"/>
      <c r="L40" s="95"/>
      <c r="M40" s="95"/>
      <c r="N40" s="95"/>
    </row>
    <row r="42" spans="1:15" ht="3.75" customHeight="1" x14ac:dyDescent="0.25"/>
    <row r="43" spans="1:15" ht="15" x14ac:dyDescent="0.25">
      <c r="B43" s="97" t="s">
        <v>74</v>
      </c>
      <c r="C43" s="98"/>
      <c r="D43" s="99"/>
    </row>
    <row r="44" spans="1:15" ht="7.5" customHeight="1" x14ac:dyDescent="0.25"/>
    <row r="45" spans="1:15" ht="36" customHeight="1" x14ac:dyDescent="0.25">
      <c r="B45" s="101" t="s">
        <v>82</v>
      </c>
      <c r="C45" s="101"/>
      <c r="D45" s="101"/>
      <c r="E45" s="101"/>
      <c r="F45" s="101"/>
      <c r="G45" s="101"/>
      <c r="H45" s="101"/>
      <c r="I45" s="101"/>
      <c r="J45" s="101"/>
      <c r="K45" s="101"/>
      <c r="L45" s="101"/>
      <c r="M45" s="101"/>
      <c r="N45" s="101"/>
    </row>
    <row r="46" spans="1:15" ht="6.75" customHeight="1" thickBot="1" x14ac:dyDescent="0.3"/>
    <row r="47" spans="1:15" ht="18" customHeight="1" thickBot="1" x14ac:dyDescent="0.3">
      <c r="B47" s="27" t="s">
        <v>17</v>
      </c>
      <c r="C47" s="27"/>
      <c r="D47" s="27"/>
      <c r="E47" s="100"/>
      <c r="F47" s="100"/>
      <c r="G47" s="100"/>
      <c r="H47" s="100"/>
      <c r="I47" s="100"/>
      <c r="J47" s="100"/>
      <c r="K47" s="100"/>
      <c r="L47" s="100"/>
      <c r="M47" s="100"/>
      <c r="N47" s="100"/>
    </row>
    <row r="48" spans="1:15" ht="12.75" customHeight="1" thickBot="1" x14ac:dyDescent="0.3">
      <c r="A48" s="73"/>
      <c r="B48" s="72"/>
      <c r="C48" s="72"/>
      <c r="D48" s="73"/>
      <c r="E48" s="96" t="s">
        <v>78</v>
      </c>
      <c r="F48" s="96"/>
      <c r="G48" s="96"/>
      <c r="H48" s="96"/>
      <c r="I48" s="96"/>
      <c r="J48" s="96"/>
      <c r="K48" s="96"/>
      <c r="L48" s="96"/>
      <c r="M48" s="96"/>
      <c r="N48" s="96"/>
      <c r="O48" s="72"/>
    </row>
    <row r="49" spans="2:14" ht="18" customHeight="1" thickTop="1" thickBot="1" x14ac:dyDescent="0.3">
      <c r="B49" s="74" t="s">
        <v>18</v>
      </c>
      <c r="C49" s="74"/>
      <c r="D49" s="74"/>
      <c r="E49" s="103"/>
      <c r="F49" s="104"/>
      <c r="G49" s="104"/>
      <c r="H49" s="104"/>
      <c r="I49" s="104"/>
      <c r="J49" s="104"/>
      <c r="K49" s="104"/>
      <c r="L49" s="104"/>
      <c r="M49" s="104"/>
      <c r="N49" s="105"/>
    </row>
    <row r="50" spans="2:14" ht="18" customHeight="1" thickTop="1" thickBot="1" x14ac:dyDescent="0.3">
      <c r="B50" s="74" t="s">
        <v>3</v>
      </c>
      <c r="C50" s="106"/>
      <c r="D50" s="106"/>
      <c r="E50" s="106"/>
      <c r="F50" s="74" t="s">
        <v>4</v>
      </c>
      <c r="G50" s="107"/>
      <c r="H50" s="108"/>
      <c r="I50" s="108"/>
      <c r="J50" s="108"/>
      <c r="K50" s="109"/>
      <c r="L50" s="74" t="s">
        <v>8</v>
      </c>
      <c r="M50" s="103"/>
      <c r="N50" s="105"/>
    </row>
    <row r="51" spans="2:14" ht="18" customHeight="1" thickTop="1" thickBot="1" x14ac:dyDescent="0.3">
      <c r="B51" s="74" t="s">
        <v>19</v>
      </c>
      <c r="C51" s="131"/>
      <c r="D51" s="131"/>
      <c r="E51" s="131"/>
      <c r="F51" s="131"/>
      <c r="G51" s="131"/>
      <c r="H51" s="74" t="s">
        <v>20</v>
      </c>
      <c r="I51" s="74"/>
      <c r="J51" s="128"/>
      <c r="K51" s="129"/>
      <c r="L51" s="129"/>
      <c r="M51" s="129"/>
      <c r="N51" s="130"/>
    </row>
    <row r="52" spans="2:14" ht="18" customHeight="1" thickTop="1" thickBot="1" x14ac:dyDescent="0.3">
      <c r="B52" s="74" t="s">
        <v>89</v>
      </c>
      <c r="C52" s="139"/>
      <c r="D52" s="140"/>
      <c r="E52" s="140"/>
      <c r="F52" s="141"/>
      <c r="G52" s="74" t="s">
        <v>91</v>
      </c>
      <c r="H52" s="74"/>
      <c r="I52" s="135"/>
      <c r="J52" s="136"/>
      <c r="K52" s="136"/>
      <c r="L52" s="136"/>
      <c r="M52" s="136"/>
      <c r="N52" s="136"/>
    </row>
    <row r="53" spans="2:14" ht="18" customHeight="1" thickTop="1" x14ac:dyDescent="0.25">
      <c r="I53" s="132" t="s">
        <v>90</v>
      </c>
      <c r="J53" s="132"/>
      <c r="K53" s="132"/>
      <c r="L53" s="132"/>
      <c r="M53" s="132"/>
      <c r="N53" s="132"/>
    </row>
    <row r="54" spans="2:14" ht="12.75" customHeight="1" x14ac:dyDescent="0.25"/>
    <row r="55" spans="2:14" ht="8.25" customHeight="1" x14ac:dyDescent="0.25">
      <c r="B55" s="102" t="str">
        <f>+IF(AND(C10&lt;&gt;0,J10&lt;&gt;0,C11&lt;&gt;0,C12&lt;&gt;0,G12&lt;&gt;0,M12&lt;&gt;0,C13&lt;&gt;0,G13&lt;&gt;0,J13&lt;&gt;0,H14&lt;&gt;0,K16&lt;&gt;0,F35&lt;&gt;0,I36&lt;&gt;0,E47&lt;&gt;0,E49&lt;&gt;0,C50&lt;&gt;0,G50&lt;&gt;0,M50&lt;&gt;0,C51&lt;&gt;0,J51&lt;&gt;0,C52&lt;&gt;0,I52&lt;&gt;0),"BENE!! Ora puoi stampare la scheda di iscrizione, firmarla e inviarla via mail assieme alla copia del bonifico e del presente file excel","Sei sicuro di aver compilato tutti i campi?")</f>
        <v>Sei sicuro di aver compilato tutti i campi?</v>
      </c>
      <c r="C55" s="102"/>
      <c r="D55" s="102"/>
      <c r="E55" s="102"/>
      <c r="F55" s="102"/>
      <c r="G55" s="102"/>
      <c r="H55" s="102"/>
      <c r="I55" s="102"/>
      <c r="J55" s="102"/>
      <c r="K55" s="102"/>
      <c r="L55" s="102"/>
      <c r="M55" s="102"/>
      <c r="N55" s="102"/>
    </row>
    <row r="56" spans="2:14" ht="8.25" customHeight="1" x14ac:dyDescent="0.25">
      <c r="B56" s="102"/>
      <c r="C56" s="102"/>
      <c r="D56" s="102"/>
      <c r="E56" s="102"/>
      <c r="F56" s="102"/>
      <c r="G56" s="102"/>
      <c r="H56" s="102"/>
      <c r="I56" s="102"/>
      <c r="J56" s="102"/>
      <c r="K56" s="102"/>
      <c r="L56" s="102"/>
      <c r="M56" s="102"/>
      <c r="N56" s="102"/>
    </row>
    <row r="57" spans="2:14" ht="8.25" customHeight="1" x14ac:dyDescent="0.25">
      <c r="B57" s="102"/>
      <c r="C57" s="102"/>
      <c r="D57" s="102"/>
      <c r="E57" s="102"/>
      <c r="F57" s="102"/>
      <c r="G57" s="102"/>
      <c r="H57" s="102"/>
      <c r="I57" s="102"/>
      <c r="J57" s="102"/>
      <c r="K57" s="102"/>
      <c r="L57" s="102"/>
      <c r="M57" s="102"/>
      <c r="N57" s="102"/>
    </row>
    <row r="58" spans="2:14" ht="12.75" customHeight="1" x14ac:dyDescent="0.25"/>
    <row r="59" spans="2:14" ht="18" customHeight="1" x14ac:dyDescent="0.25">
      <c r="B59" s="93" t="s">
        <v>56</v>
      </c>
      <c r="C59" s="93"/>
      <c r="D59" s="93"/>
      <c r="E59" s="93"/>
      <c r="F59" s="93"/>
      <c r="G59" s="93"/>
      <c r="H59" s="93"/>
      <c r="I59" s="93"/>
      <c r="J59" s="93"/>
      <c r="K59" s="93"/>
      <c r="L59" s="93"/>
      <c r="M59" s="93"/>
      <c r="N59" s="93"/>
    </row>
    <row r="60" spans="2:14" ht="18" customHeight="1" x14ac:dyDescent="0.25">
      <c r="B60" s="93"/>
      <c r="C60" s="93"/>
      <c r="D60" s="93"/>
      <c r="E60" s="93"/>
      <c r="F60" s="93"/>
      <c r="G60" s="93"/>
      <c r="H60" s="93"/>
      <c r="I60" s="93"/>
      <c r="J60" s="93"/>
      <c r="K60" s="93"/>
      <c r="L60" s="93"/>
      <c r="M60" s="93"/>
      <c r="N60" s="93"/>
    </row>
    <row r="61" spans="2:14" ht="18" customHeight="1" x14ac:dyDescent="0.25">
      <c r="B61" s="91" t="s">
        <v>57</v>
      </c>
      <c r="C61" s="91"/>
      <c r="D61" s="91"/>
      <c r="E61" s="91"/>
      <c r="F61" s="91"/>
      <c r="G61" s="91"/>
      <c r="H61" s="91"/>
      <c r="I61" s="91"/>
      <c r="J61" s="91"/>
      <c r="K61" s="91"/>
      <c r="L61" s="91"/>
      <c r="M61" s="91"/>
      <c r="N61" s="91"/>
    </row>
    <row r="62" spans="2:14" ht="18" customHeight="1" x14ac:dyDescent="0.25">
      <c r="B62" s="92" t="s">
        <v>58</v>
      </c>
      <c r="C62" s="92"/>
      <c r="D62" s="92"/>
      <c r="E62" s="92"/>
      <c r="F62" s="92"/>
      <c r="G62" s="92"/>
      <c r="H62" s="92"/>
      <c r="I62" s="92"/>
      <c r="J62" s="92"/>
      <c r="K62" s="92"/>
      <c r="L62" s="92"/>
      <c r="M62" s="92"/>
      <c r="N62" s="92"/>
    </row>
    <row r="63" spans="2:14" ht="18" customHeight="1" x14ac:dyDescent="0.25">
      <c r="B63" s="137" t="s">
        <v>87</v>
      </c>
      <c r="C63" s="137"/>
      <c r="D63" s="137"/>
      <c r="E63" s="137"/>
      <c r="F63" s="137"/>
      <c r="G63" s="137"/>
      <c r="H63" s="137"/>
      <c r="I63" s="137"/>
      <c r="J63" s="137"/>
      <c r="K63" s="137"/>
      <c r="L63" s="137"/>
      <c r="M63" s="137"/>
      <c r="N63" s="137"/>
    </row>
    <row r="64" spans="2:14" ht="8.25" customHeight="1" x14ac:dyDescent="0.25"/>
    <row r="65" spans="2:15" ht="18" customHeight="1" x14ac:dyDescent="0.25">
      <c r="B65" s="138" t="s">
        <v>59</v>
      </c>
      <c r="C65" s="138"/>
      <c r="D65" s="138"/>
      <c r="E65" s="138"/>
      <c r="F65" s="45"/>
      <c r="G65" s="45"/>
      <c r="H65" s="45"/>
      <c r="I65" s="45"/>
      <c r="J65" s="45"/>
      <c r="K65" s="138" t="s">
        <v>60</v>
      </c>
      <c r="L65" s="138"/>
      <c r="M65" s="138"/>
      <c r="N65" s="138"/>
      <c r="O65" s="24"/>
    </row>
    <row r="66" spans="2:15" ht="4.5" customHeight="1" x14ac:dyDescent="0.25">
      <c r="I66" s="45"/>
      <c r="J66" s="45"/>
      <c r="L66" s="45"/>
      <c r="M66" s="45"/>
      <c r="N66" s="24"/>
      <c r="O66" s="24"/>
    </row>
    <row r="67" spans="2:15" ht="22.5" customHeight="1" x14ac:dyDescent="0.25">
      <c r="B67" s="90"/>
      <c r="C67" s="90"/>
      <c r="D67" s="90"/>
      <c r="E67" s="90"/>
      <c r="F67"/>
      <c r="G67"/>
      <c r="H67"/>
      <c r="I67"/>
      <c r="J67"/>
      <c r="K67" s="46"/>
      <c r="L67" s="46"/>
      <c r="M67" s="47"/>
      <c r="N67" s="47"/>
    </row>
    <row r="68" spans="2:15" ht="6.75" customHeight="1" x14ac:dyDescent="0.25">
      <c r="B68" s="43"/>
      <c r="C68"/>
      <c r="D68"/>
      <c r="E68"/>
      <c r="F68"/>
      <c r="G68"/>
      <c r="H68"/>
      <c r="I68"/>
      <c r="J68"/>
    </row>
    <row r="69" spans="2:15" ht="18" customHeight="1" x14ac:dyDescent="0.25">
      <c r="B69" s="43"/>
      <c r="C69"/>
      <c r="D69"/>
      <c r="E69"/>
      <c r="F69"/>
      <c r="G69"/>
      <c r="H69"/>
      <c r="I69"/>
      <c r="J69"/>
    </row>
    <row r="70" spans="2:15" ht="18" customHeight="1" x14ac:dyDescent="0.25">
      <c r="B70" s="43"/>
      <c r="C70"/>
      <c r="D70"/>
      <c r="E70"/>
      <c r="F70"/>
      <c r="G70"/>
      <c r="H70"/>
      <c r="I70"/>
      <c r="J70"/>
    </row>
    <row r="71" spans="2:15" ht="7.5" customHeight="1" x14ac:dyDescent="0.25">
      <c r="B71" s="43"/>
      <c r="C71"/>
      <c r="D71"/>
      <c r="E71"/>
      <c r="F71"/>
      <c r="G71"/>
      <c r="H71"/>
      <c r="I71"/>
      <c r="J71"/>
    </row>
    <row r="72" spans="2:15" ht="18" customHeight="1" x14ac:dyDescent="0.25">
      <c r="B72" s="133" t="s">
        <v>92</v>
      </c>
      <c r="C72" s="133"/>
      <c r="D72" s="133"/>
      <c r="E72" s="133"/>
      <c r="F72" s="133"/>
      <c r="G72" s="133"/>
      <c r="H72" s="133"/>
      <c r="I72" s="133"/>
      <c r="J72" s="133"/>
      <c r="K72" s="133"/>
      <c r="L72" s="133"/>
      <c r="M72" s="133"/>
      <c r="N72" s="133"/>
    </row>
    <row r="73" spans="2:15" ht="18" customHeight="1" x14ac:dyDescent="0.25">
      <c r="B73" s="133"/>
      <c r="C73" s="133"/>
      <c r="D73" s="133"/>
      <c r="E73" s="133"/>
      <c r="F73" s="133"/>
      <c r="G73" s="133"/>
      <c r="H73" s="133"/>
      <c r="I73" s="133"/>
      <c r="J73" s="133"/>
      <c r="K73" s="133"/>
      <c r="L73" s="133"/>
      <c r="M73" s="133"/>
      <c r="N73" s="133"/>
    </row>
    <row r="74" spans="2:15" ht="18" customHeight="1" x14ac:dyDescent="0.25">
      <c r="B74" s="133"/>
      <c r="C74" s="133"/>
      <c r="D74" s="133"/>
      <c r="E74" s="133"/>
      <c r="F74" s="133"/>
      <c r="G74" s="133"/>
      <c r="H74" s="133"/>
      <c r="I74" s="133"/>
      <c r="J74" s="133"/>
      <c r="K74" s="133"/>
      <c r="L74" s="133"/>
      <c r="M74" s="133"/>
      <c r="N74" s="133"/>
    </row>
    <row r="75" spans="2:15" ht="18" customHeight="1" x14ac:dyDescent="0.25">
      <c r="B75" s="133"/>
      <c r="C75" s="133"/>
      <c r="D75" s="133"/>
      <c r="E75" s="133"/>
      <c r="F75" s="133"/>
      <c r="G75" s="133"/>
      <c r="H75" s="133"/>
      <c r="I75" s="133"/>
      <c r="J75" s="133"/>
      <c r="K75" s="133"/>
      <c r="L75" s="133"/>
      <c r="M75" s="133"/>
      <c r="N75" s="133"/>
    </row>
    <row r="76" spans="2:15" ht="18" customHeight="1" x14ac:dyDescent="0.25">
      <c r="B76" s="133"/>
      <c r="C76" s="133"/>
      <c r="D76" s="133"/>
      <c r="E76" s="133"/>
      <c r="F76" s="133"/>
      <c r="G76" s="133"/>
      <c r="H76" s="133"/>
      <c r="I76" s="133"/>
      <c r="J76" s="133"/>
      <c r="K76" s="133"/>
      <c r="L76" s="133"/>
      <c r="M76" s="133"/>
      <c r="N76" s="133"/>
    </row>
    <row r="77" spans="2:15" ht="18" customHeight="1" x14ac:dyDescent="0.25">
      <c r="B77" s="133"/>
      <c r="C77" s="133"/>
      <c r="D77" s="133"/>
      <c r="E77" s="133"/>
      <c r="F77" s="133"/>
      <c r="G77" s="133"/>
      <c r="H77" s="133"/>
      <c r="I77" s="133"/>
      <c r="J77" s="133"/>
      <c r="K77" s="133"/>
      <c r="L77" s="133"/>
      <c r="M77" s="133"/>
      <c r="N77" s="133"/>
    </row>
    <row r="78" spans="2:15" ht="18" customHeight="1" x14ac:dyDescent="0.25">
      <c r="B78" s="133"/>
      <c r="C78" s="133"/>
      <c r="D78" s="133"/>
      <c r="E78" s="133"/>
      <c r="F78" s="133"/>
      <c r="G78" s="133"/>
      <c r="H78" s="133"/>
      <c r="I78" s="133"/>
      <c r="J78" s="133"/>
      <c r="K78" s="133"/>
      <c r="L78" s="133"/>
      <c r="M78" s="133"/>
      <c r="N78" s="133"/>
    </row>
    <row r="79" spans="2:15" ht="18" customHeight="1" x14ac:dyDescent="0.25">
      <c r="B79" s="133"/>
      <c r="C79" s="133"/>
      <c r="D79" s="133"/>
      <c r="E79" s="133"/>
      <c r="F79" s="133"/>
      <c r="G79" s="133"/>
      <c r="H79" s="133"/>
      <c r="I79" s="133"/>
      <c r="J79" s="133"/>
      <c r="K79" s="133"/>
      <c r="L79" s="133"/>
      <c r="M79" s="133"/>
      <c r="N79" s="133"/>
    </row>
    <row r="80" spans="2:15" ht="18" customHeight="1" x14ac:dyDescent="0.25">
      <c r="B80" s="133"/>
      <c r="C80" s="133"/>
      <c r="D80" s="133"/>
      <c r="E80" s="133"/>
      <c r="F80" s="133"/>
      <c r="G80" s="133"/>
      <c r="H80" s="133"/>
      <c r="I80" s="133"/>
      <c r="J80" s="133"/>
      <c r="K80" s="133"/>
      <c r="L80" s="133"/>
      <c r="M80" s="133"/>
      <c r="N80" s="133"/>
    </row>
    <row r="81" spans="2:14" ht="18" customHeight="1" x14ac:dyDescent="0.25">
      <c r="B81" s="133"/>
      <c r="C81" s="133"/>
      <c r="D81" s="133"/>
      <c r="E81" s="133"/>
      <c r="F81" s="133"/>
      <c r="G81" s="133"/>
      <c r="H81" s="133"/>
      <c r="I81" s="133"/>
      <c r="J81" s="133"/>
      <c r="K81" s="133"/>
      <c r="L81" s="133"/>
      <c r="M81" s="133"/>
      <c r="N81" s="133"/>
    </row>
    <row r="82" spans="2:14" ht="18" customHeight="1" x14ac:dyDescent="0.25">
      <c r="B82" s="133"/>
      <c r="C82" s="133"/>
      <c r="D82" s="133"/>
      <c r="E82" s="133"/>
      <c r="F82" s="133"/>
      <c r="G82" s="133"/>
      <c r="H82" s="133"/>
      <c r="I82" s="133"/>
      <c r="J82" s="133"/>
      <c r="K82" s="133"/>
      <c r="L82" s="133"/>
      <c r="M82" s="133"/>
      <c r="N82" s="133"/>
    </row>
    <row r="83" spans="2:14" ht="18" customHeight="1" x14ac:dyDescent="0.25">
      <c r="B83" s="133"/>
      <c r="C83" s="133"/>
      <c r="D83" s="133"/>
      <c r="E83" s="133"/>
      <c r="F83" s="133"/>
      <c r="G83" s="133"/>
      <c r="H83" s="133"/>
      <c r="I83" s="133"/>
      <c r="J83" s="133"/>
      <c r="K83" s="133"/>
      <c r="L83" s="133"/>
      <c r="M83" s="133"/>
      <c r="N83" s="133"/>
    </row>
  </sheetData>
  <sheetProtection algorithmName="SHA-512" hashValue="ijsMMduvgQO/T81Syxj/SIp70kum3+5deHz+xHFAbYXzgsjaiEinv5imp5sh7F8xvZPzCkRtJuxdOA4md8K47w==" saltValue="Yimb9x/tBFKu6pMcl3HoNw==" spinCount="100000" sheet="1" objects="1" scenarios="1"/>
  <protectedRanges>
    <protectedRange sqref="J10 M12 C10:C13 G12:G13 J13 H14 K16 C21:C25 C27 I36 E47 E49 G50 M50 C50:C52 I52 B67 K67:N67 J51" name="Intervallo1"/>
  </protectedRanges>
  <mergeCells count="49">
    <mergeCell ref="I53:N53"/>
    <mergeCell ref="B72:N83"/>
    <mergeCell ref="B37:N37"/>
    <mergeCell ref="B36:H36"/>
    <mergeCell ref="B33:D33"/>
    <mergeCell ref="I52:N52"/>
    <mergeCell ref="B59:N60"/>
    <mergeCell ref="B63:N63"/>
    <mergeCell ref="B65:E65"/>
    <mergeCell ref="K65:N65"/>
    <mergeCell ref="C52:F52"/>
    <mergeCell ref="B28:N28"/>
    <mergeCell ref="B29:N29"/>
    <mergeCell ref="B30:N30"/>
    <mergeCell ref="I36:N36"/>
    <mergeCell ref="J51:N51"/>
    <mergeCell ref="C51:G51"/>
    <mergeCell ref="B5:N6"/>
    <mergeCell ref="B8:D8"/>
    <mergeCell ref="C11:N11"/>
    <mergeCell ref="B35:D35"/>
    <mergeCell ref="G35:N35"/>
    <mergeCell ref="C12:E12"/>
    <mergeCell ref="B19:G19"/>
    <mergeCell ref="C10:H10"/>
    <mergeCell ref="J10:N10"/>
    <mergeCell ref="M12:N12"/>
    <mergeCell ref="G12:K12"/>
    <mergeCell ref="B31:N31"/>
    <mergeCell ref="B14:G14"/>
    <mergeCell ref="H14:N14"/>
    <mergeCell ref="C13:E13"/>
    <mergeCell ref="G13:H13"/>
    <mergeCell ref="J13:N13"/>
    <mergeCell ref="B67:E67"/>
    <mergeCell ref="B61:N61"/>
    <mergeCell ref="B62:N62"/>
    <mergeCell ref="B39:N39"/>
    <mergeCell ref="B38:N38"/>
    <mergeCell ref="B40:N40"/>
    <mergeCell ref="E48:N48"/>
    <mergeCell ref="B43:D43"/>
    <mergeCell ref="E47:N47"/>
    <mergeCell ref="B45:N45"/>
    <mergeCell ref="B55:N57"/>
    <mergeCell ref="E49:N49"/>
    <mergeCell ref="C50:E50"/>
    <mergeCell ref="G50:K50"/>
    <mergeCell ref="M50:N50"/>
  </mergeCells>
  <dataValidations count="3">
    <dataValidation type="list" allowBlank="1" showInputMessage="1" showErrorMessage="1" sqref="K16" xr:uid="{00000000-0002-0000-0000-000000000000}">
      <formula1>"SI, NO"</formula1>
    </dataValidation>
    <dataValidation type="list" allowBlank="1" showInputMessage="1" showErrorMessage="1" sqref="C27" xr:uid="{00000000-0002-0000-0000-000001000000}">
      <formula1>"0, 1, 2, 3, 4"</formula1>
    </dataValidation>
    <dataValidation type="list" allowBlank="1" showInputMessage="1" showErrorMessage="1" sqref="C21:C25" xr:uid="{00000000-0002-0000-0000-000002000000}">
      <formula1>"X"</formula1>
    </dataValidation>
  </dataValidations>
  <hyperlinks>
    <hyperlink ref="B63" r:id="rId1" display="mailto:CongressoAttuari2018@momedaeventi.com" xr:uid="{00000000-0004-0000-0000-000000000000}"/>
  </hyperlinks>
  <pageMargins left="0.70866141732283472" right="0.70866141732283472" top="0.74803149606299213" bottom="0.74803149606299213" header="0.31496062992125984" footer="0.31496062992125984"/>
  <pageSetup paperSize="9" scale="55" orientation="portrait" verticalDpi="4294967295" r:id="rId2"/>
  <headerFooter>
    <evenFooter xml:space="preserve">&amp;C&amp;"arial,Regular"&amp;8&amp;K990000Internal&amp;8&amp;K000000
</evenFooter>
    <firstFooter xml:space="preserve">&amp;C&amp;"arial,Regular"&amp;8&amp;K990000Internal&amp;8&amp;K000000
</firstFooter>
  </headerFooter>
  <ignoredErrors>
    <ignoredError sqref="E21:E22 E23:E25"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10">
    <tabColor theme="9" tint="-0.249977111117893"/>
  </sheetPr>
  <dimension ref="A1:M94"/>
  <sheetViews>
    <sheetView showGridLines="0" zoomScale="85" zoomScaleNormal="85" workbookViewId="0">
      <pane ySplit="2" topLeftCell="A66" activePane="bottomLeft" state="frozen"/>
      <selection activeCell="U82" sqref="U82"/>
      <selection pane="bottomLeft" activeCell="O38" sqref="O38"/>
    </sheetView>
  </sheetViews>
  <sheetFormatPr defaultRowHeight="12.75" x14ac:dyDescent="0.2"/>
  <cols>
    <col min="1" max="1" width="3.5703125" style="17" customWidth="1"/>
    <col min="2" max="3" width="20.5703125" style="17" customWidth="1"/>
    <col min="4" max="4" width="36.85546875" style="17" customWidth="1"/>
    <col min="5" max="5" width="19" style="17" customWidth="1"/>
    <col min="6" max="6" width="13.28515625" style="17" customWidth="1"/>
    <col min="7" max="7" width="14.85546875" style="17" customWidth="1"/>
    <col min="8" max="8" width="13.7109375" style="17" customWidth="1"/>
    <col min="9" max="16384" width="9.140625" style="17"/>
  </cols>
  <sheetData>
    <row r="1" spans="1:10" s="20" customFormat="1" ht="18.75" customHeight="1" x14ac:dyDescent="0.25">
      <c r="A1" s="143" t="s">
        <v>107</v>
      </c>
      <c r="B1" s="143"/>
      <c r="C1" s="143"/>
      <c r="D1" s="143"/>
      <c r="E1" s="143"/>
      <c r="F1" s="143"/>
      <c r="G1" s="143"/>
      <c r="H1" s="143"/>
    </row>
    <row r="2" spans="1:10" s="15" customFormat="1" ht="50.25" customHeight="1" x14ac:dyDescent="0.25">
      <c r="A2" s="16" t="s">
        <v>37</v>
      </c>
      <c r="B2" s="16" t="s">
        <v>38</v>
      </c>
      <c r="C2" s="16" t="s">
        <v>39</v>
      </c>
      <c r="D2" s="16" t="s">
        <v>40</v>
      </c>
      <c r="E2" s="16" t="s">
        <v>43</v>
      </c>
      <c r="F2" s="16" t="s">
        <v>41</v>
      </c>
      <c r="G2" s="16" t="s">
        <v>44</v>
      </c>
      <c r="H2" s="16" t="s">
        <v>42</v>
      </c>
    </row>
    <row r="3" spans="1:10" ht="19.5" customHeight="1" x14ac:dyDescent="0.2">
      <c r="A3" s="18">
        <v>1</v>
      </c>
      <c r="B3" s="68"/>
      <c r="C3" s="80"/>
      <c r="D3" s="80"/>
      <c r="E3" s="68"/>
      <c r="F3" s="18"/>
      <c r="G3" s="76" t="str">
        <f t="shared" ref="G3:G47" si="0">+IFERROR(VLOOKUP(F3,$A$60:$B$64,2,0),"")</f>
        <v/>
      </c>
      <c r="H3" s="18"/>
    </row>
    <row r="4" spans="1:10" ht="19.5" customHeight="1" x14ac:dyDescent="0.2">
      <c r="A4" s="18">
        <f>+A3+1</f>
        <v>2</v>
      </c>
      <c r="B4" s="68"/>
      <c r="C4" s="80"/>
      <c r="D4" s="80"/>
      <c r="E4" s="80"/>
      <c r="F4" s="81"/>
      <c r="G4" s="76" t="str">
        <f t="shared" si="0"/>
        <v/>
      </c>
      <c r="H4" s="18"/>
    </row>
    <row r="5" spans="1:10" ht="19.5" customHeight="1" x14ac:dyDescent="0.2">
      <c r="A5" s="18">
        <f t="shared" ref="A5:A42" si="1">+A4+1</f>
        <v>3</v>
      </c>
      <c r="B5" s="68"/>
      <c r="C5" s="80"/>
      <c r="D5" s="80"/>
      <c r="E5" s="80"/>
      <c r="F5" s="81"/>
      <c r="G5" s="76" t="str">
        <f t="shared" si="0"/>
        <v/>
      </c>
      <c r="H5" s="81"/>
    </row>
    <row r="6" spans="1:10" ht="19.5" customHeight="1" x14ac:dyDescent="0.2">
      <c r="A6" s="18">
        <f t="shared" si="1"/>
        <v>4</v>
      </c>
      <c r="B6" s="68"/>
      <c r="C6" s="80"/>
      <c r="D6" s="80"/>
      <c r="E6" s="80"/>
      <c r="F6" s="81"/>
      <c r="G6" s="76" t="str">
        <f t="shared" si="0"/>
        <v/>
      </c>
      <c r="H6" s="81"/>
    </row>
    <row r="7" spans="1:10" ht="19.5" customHeight="1" x14ac:dyDescent="0.2">
      <c r="A7" s="18">
        <f t="shared" si="1"/>
        <v>5</v>
      </c>
      <c r="B7" s="68"/>
      <c r="C7" s="80"/>
      <c r="D7" s="80"/>
      <c r="E7" s="80"/>
      <c r="F7" s="81"/>
      <c r="G7" s="76" t="str">
        <f t="shared" si="0"/>
        <v/>
      </c>
      <c r="H7" s="81"/>
    </row>
    <row r="8" spans="1:10" ht="19.5" customHeight="1" x14ac:dyDescent="0.2">
      <c r="A8" s="18">
        <f t="shared" si="1"/>
        <v>6</v>
      </c>
      <c r="B8" s="68"/>
      <c r="C8" s="80"/>
      <c r="D8" s="80"/>
      <c r="E8" s="80"/>
      <c r="F8" s="81"/>
      <c r="G8" s="76" t="str">
        <f t="shared" si="0"/>
        <v/>
      </c>
      <c r="H8" s="81"/>
    </row>
    <row r="9" spans="1:10" ht="19.5" customHeight="1" x14ac:dyDescent="0.2">
      <c r="A9" s="18">
        <f t="shared" si="1"/>
        <v>7</v>
      </c>
      <c r="B9" s="68"/>
      <c r="C9" s="80"/>
      <c r="D9" s="80"/>
      <c r="E9" s="80"/>
      <c r="F9" s="81"/>
      <c r="G9" s="76" t="str">
        <f t="shared" si="0"/>
        <v/>
      </c>
      <c r="H9" s="81"/>
    </row>
    <row r="10" spans="1:10" ht="19.5" customHeight="1" x14ac:dyDescent="0.2">
      <c r="A10" s="18">
        <f t="shared" si="1"/>
        <v>8</v>
      </c>
      <c r="B10" s="80"/>
      <c r="C10" s="80"/>
      <c r="D10" s="80"/>
      <c r="E10" s="80"/>
      <c r="F10" s="81"/>
      <c r="G10" s="76" t="str">
        <f t="shared" si="0"/>
        <v/>
      </c>
      <c r="H10" s="81"/>
    </row>
    <row r="11" spans="1:10" ht="19.5" customHeight="1" x14ac:dyDescent="0.2">
      <c r="A11" s="18">
        <f t="shared" si="1"/>
        <v>9</v>
      </c>
      <c r="B11" s="80"/>
      <c r="C11" s="80"/>
      <c r="D11" s="80"/>
      <c r="E11" s="80"/>
      <c r="F11" s="81"/>
      <c r="G11" s="76" t="str">
        <f t="shared" si="0"/>
        <v/>
      </c>
      <c r="H11" s="81"/>
    </row>
    <row r="12" spans="1:10" ht="19.5" customHeight="1" x14ac:dyDescent="0.2">
      <c r="A12" s="18">
        <f t="shared" si="1"/>
        <v>10</v>
      </c>
      <c r="B12" s="80"/>
      <c r="C12" s="80"/>
      <c r="D12" s="80"/>
      <c r="E12" s="80"/>
      <c r="F12" s="81"/>
      <c r="G12" s="76" t="str">
        <f t="shared" si="0"/>
        <v/>
      </c>
      <c r="H12" s="81"/>
    </row>
    <row r="13" spans="1:10" ht="19.5" customHeight="1" x14ac:dyDescent="0.2">
      <c r="A13" s="18">
        <f t="shared" si="1"/>
        <v>11</v>
      </c>
      <c r="B13" s="80"/>
      <c r="C13" s="80"/>
      <c r="D13" s="80"/>
      <c r="E13" s="80"/>
      <c r="F13" s="81"/>
      <c r="G13" s="76" t="str">
        <f t="shared" si="0"/>
        <v/>
      </c>
      <c r="H13" s="81"/>
      <c r="J13" s="77"/>
    </row>
    <row r="14" spans="1:10" ht="19.5" customHeight="1" x14ac:dyDescent="0.2">
      <c r="A14" s="18">
        <f t="shared" si="1"/>
        <v>12</v>
      </c>
      <c r="B14" s="80"/>
      <c r="C14" s="80"/>
      <c r="D14" s="80"/>
      <c r="E14" s="80"/>
      <c r="F14" s="81"/>
      <c r="G14" s="76" t="str">
        <f t="shared" si="0"/>
        <v/>
      </c>
      <c r="H14" s="81"/>
    </row>
    <row r="15" spans="1:10" ht="19.5" customHeight="1" x14ac:dyDescent="0.2">
      <c r="A15" s="18">
        <f t="shared" si="1"/>
        <v>13</v>
      </c>
      <c r="B15" s="80"/>
      <c r="C15" s="80"/>
      <c r="D15" s="80"/>
      <c r="E15" s="80"/>
      <c r="F15" s="81"/>
      <c r="G15" s="76" t="str">
        <f t="shared" si="0"/>
        <v/>
      </c>
      <c r="H15" s="81"/>
    </row>
    <row r="16" spans="1:10" ht="19.5" customHeight="1" x14ac:dyDescent="0.2">
      <c r="A16" s="18">
        <f t="shared" si="1"/>
        <v>14</v>
      </c>
      <c r="B16" s="80"/>
      <c r="C16" s="80"/>
      <c r="D16" s="80"/>
      <c r="E16" s="80"/>
      <c r="F16" s="81"/>
      <c r="G16" s="76" t="str">
        <f t="shared" si="0"/>
        <v/>
      </c>
      <c r="H16" s="81"/>
    </row>
    <row r="17" spans="1:8" ht="19.5" customHeight="1" x14ac:dyDescent="0.2">
      <c r="A17" s="18">
        <f t="shared" si="1"/>
        <v>15</v>
      </c>
      <c r="B17" s="80"/>
      <c r="C17" s="80"/>
      <c r="D17" s="80"/>
      <c r="E17" s="80"/>
      <c r="F17" s="81"/>
      <c r="G17" s="76" t="str">
        <f t="shared" si="0"/>
        <v/>
      </c>
      <c r="H17" s="81"/>
    </row>
    <row r="18" spans="1:8" ht="19.5" customHeight="1" x14ac:dyDescent="0.2">
      <c r="A18" s="18">
        <f t="shared" si="1"/>
        <v>16</v>
      </c>
      <c r="B18" s="80"/>
      <c r="C18" s="80"/>
      <c r="D18" s="80"/>
      <c r="E18" s="80"/>
      <c r="F18" s="81"/>
      <c r="G18" s="76" t="str">
        <f t="shared" si="0"/>
        <v/>
      </c>
      <c r="H18" s="81"/>
    </row>
    <row r="19" spans="1:8" ht="19.5" customHeight="1" x14ac:dyDescent="0.2">
      <c r="A19" s="18">
        <f t="shared" si="1"/>
        <v>17</v>
      </c>
      <c r="B19" s="80"/>
      <c r="C19" s="80"/>
      <c r="D19" s="80"/>
      <c r="E19" s="80"/>
      <c r="F19" s="81"/>
      <c r="G19" s="76" t="str">
        <f t="shared" si="0"/>
        <v/>
      </c>
      <c r="H19" s="81"/>
    </row>
    <row r="20" spans="1:8" ht="19.5" customHeight="1" x14ac:dyDescent="0.2">
      <c r="A20" s="18">
        <f t="shared" si="1"/>
        <v>18</v>
      </c>
      <c r="B20" s="80"/>
      <c r="C20" s="80"/>
      <c r="D20" s="80"/>
      <c r="E20" s="80"/>
      <c r="F20" s="81"/>
      <c r="G20" s="76" t="str">
        <f t="shared" si="0"/>
        <v/>
      </c>
      <c r="H20" s="81"/>
    </row>
    <row r="21" spans="1:8" ht="19.5" customHeight="1" x14ac:dyDescent="0.2">
      <c r="A21" s="18">
        <f t="shared" si="1"/>
        <v>19</v>
      </c>
      <c r="B21" s="80"/>
      <c r="C21" s="80"/>
      <c r="D21" s="80"/>
      <c r="E21" s="80"/>
      <c r="F21" s="81"/>
      <c r="G21" s="76" t="str">
        <f t="shared" si="0"/>
        <v/>
      </c>
      <c r="H21" s="18"/>
    </row>
    <row r="22" spans="1:8" ht="19.5" customHeight="1" x14ac:dyDescent="0.2">
      <c r="A22" s="18">
        <f t="shared" si="1"/>
        <v>20</v>
      </c>
      <c r="B22" s="68"/>
      <c r="C22" s="68"/>
      <c r="D22" s="78"/>
      <c r="E22" s="68"/>
      <c r="F22" s="18"/>
      <c r="G22" s="76" t="str">
        <f t="shared" si="0"/>
        <v/>
      </c>
      <c r="H22" s="18"/>
    </row>
    <row r="23" spans="1:8" ht="19.5" customHeight="1" x14ac:dyDescent="0.2">
      <c r="A23" s="18">
        <f t="shared" si="1"/>
        <v>21</v>
      </c>
      <c r="B23" s="68"/>
      <c r="C23" s="68"/>
      <c r="D23" s="78"/>
      <c r="E23" s="68"/>
      <c r="F23" s="18"/>
      <c r="G23" s="76" t="str">
        <f t="shared" si="0"/>
        <v/>
      </c>
      <c r="H23" s="18"/>
    </row>
    <row r="24" spans="1:8" ht="19.5" customHeight="1" x14ac:dyDescent="0.2">
      <c r="A24" s="18">
        <f t="shared" si="1"/>
        <v>22</v>
      </c>
      <c r="B24" s="68"/>
      <c r="C24" s="68"/>
      <c r="D24" s="78"/>
      <c r="E24" s="68"/>
      <c r="F24" s="18"/>
      <c r="G24" s="76" t="str">
        <f t="shared" si="0"/>
        <v/>
      </c>
      <c r="H24" s="18"/>
    </row>
    <row r="25" spans="1:8" ht="19.5" customHeight="1" x14ac:dyDescent="0.2">
      <c r="A25" s="18">
        <f>+A24+1</f>
        <v>23</v>
      </c>
      <c r="B25" s="68"/>
      <c r="C25" s="68"/>
      <c r="D25" s="78"/>
      <c r="E25" s="68"/>
      <c r="F25" s="18"/>
      <c r="G25" s="76" t="str">
        <f t="shared" si="0"/>
        <v/>
      </c>
      <c r="H25" s="18"/>
    </row>
    <row r="26" spans="1:8" ht="19.5" customHeight="1" x14ac:dyDescent="0.2">
      <c r="A26" s="18">
        <f t="shared" si="1"/>
        <v>24</v>
      </c>
      <c r="B26" s="68"/>
      <c r="C26" s="68"/>
      <c r="D26" s="78"/>
      <c r="E26" s="68"/>
      <c r="F26" s="18"/>
      <c r="G26" s="76" t="str">
        <f t="shared" si="0"/>
        <v/>
      </c>
      <c r="H26" s="18"/>
    </row>
    <row r="27" spans="1:8" ht="19.5" customHeight="1" x14ac:dyDescent="0.2">
      <c r="A27" s="18">
        <f t="shared" si="1"/>
        <v>25</v>
      </c>
      <c r="B27" s="68"/>
      <c r="C27" s="68"/>
      <c r="D27" s="78"/>
      <c r="E27" s="68"/>
      <c r="F27" s="18"/>
      <c r="G27" s="76" t="str">
        <f t="shared" si="0"/>
        <v/>
      </c>
      <c r="H27" s="18"/>
    </row>
    <row r="28" spans="1:8" ht="19.5" customHeight="1" x14ac:dyDescent="0.2">
      <c r="A28" s="18">
        <f t="shared" si="1"/>
        <v>26</v>
      </c>
      <c r="B28" s="68"/>
      <c r="C28" s="68"/>
      <c r="D28" s="78"/>
      <c r="E28" s="68"/>
      <c r="F28" s="18"/>
      <c r="G28" s="76" t="str">
        <f t="shared" si="0"/>
        <v/>
      </c>
      <c r="H28" s="18"/>
    </row>
    <row r="29" spans="1:8" ht="19.5" customHeight="1" x14ac:dyDescent="0.2">
      <c r="A29" s="18">
        <f t="shared" si="1"/>
        <v>27</v>
      </c>
      <c r="B29" s="68"/>
      <c r="C29" s="68"/>
      <c r="D29" s="78"/>
      <c r="E29" s="68"/>
      <c r="F29" s="18"/>
      <c r="G29" s="76" t="str">
        <f t="shared" si="0"/>
        <v/>
      </c>
      <c r="H29" s="18"/>
    </row>
    <row r="30" spans="1:8" ht="19.5" customHeight="1" x14ac:dyDescent="0.2">
      <c r="A30" s="18">
        <f t="shared" si="1"/>
        <v>28</v>
      </c>
      <c r="B30" s="68"/>
      <c r="C30" s="68"/>
      <c r="D30" s="78"/>
      <c r="E30" s="68"/>
      <c r="F30" s="18"/>
      <c r="G30" s="76" t="str">
        <f t="shared" si="0"/>
        <v/>
      </c>
      <c r="H30" s="18"/>
    </row>
    <row r="31" spans="1:8" ht="19.5" customHeight="1" x14ac:dyDescent="0.2">
      <c r="A31" s="18">
        <f t="shared" si="1"/>
        <v>29</v>
      </c>
      <c r="B31" s="68"/>
      <c r="C31" s="68"/>
      <c r="D31" s="78"/>
      <c r="E31" s="68"/>
      <c r="F31" s="18"/>
      <c r="G31" s="76" t="str">
        <f t="shared" si="0"/>
        <v/>
      </c>
      <c r="H31" s="18"/>
    </row>
    <row r="32" spans="1:8" ht="19.5" customHeight="1" x14ac:dyDescent="0.2">
      <c r="A32" s="18">
        <f t="shared" si="1"/>
        <v>30</v>
      </c>
      <c r="B32" s="68"/>
      <c r="C32" s="68"/>
      <c r="D32" s="78"/>
      <c r="E32" s="68"/>
      <c r="F32" s="18"/>
      <c r="G32" s="76" t="str">
        <f t="shared" si="0"/>
        <v/>
      </c>
      <c r="H32" s="18"/>
    </row>
    <row r="33" spans="1:11" ht="19.5" customHeight="1" x14ac:dyDescent="0.2">
      <c r="A33" s="18">
        <f t="shared" si="1"/>
        <v>31</v>
      </c>
      <c r="B33" s="68"/>
      <c r="C33" s="68"/>
      <c r="D33" s="78"/>
      <c r="E33" s="68"/>
      <c r="F33" s="18"/>
      <c r="G33" s="76" t="str">
        <f t="shared" si="0"/>
        <v/>
      </c>
      <c r="H33" s="18"/>
    </row>
    <row r="34" spans="1:11" ht="19.5" customHeight="1" x14ac:dyDescent="0.2">
      <c r="A34" s="18">
        <f t="shared" si="1"/>
        <v>32</v>
      </c>
      <c r="B34" s="68"/>
      <c r="C34" s="68"/>
      <c r="D34" s="78"/>
      <c r="E34" s="68"/>
      <c r="F34" s="18"/>
      <c r="G34" s="76" t="str">
        <f t="shared" si="0"/>
        <v/>
      </c>
      <c r="H34" s="18"/>
    </row>
    <row r="35" spans="1:11" ht="19.5" customHeight="1" x14ac:dyDescent="0.2">
      <c r="A35" s="18">
        <f t="shared" si="1"/>
        <v>33</v>
      </c>
      <c r="B35" s="68"/>
      <c r="C35" s="68"/>
      <c r="D35" s="78"/>
      <c r="E35" s="68"/>
      <c r="F35" s="18"/>
      <c r="G35" s="76" t="str">
        <f t="shared" si="0"/>
        <v/>
      </c>
      <c r="H35" s="18"/>
    </row>
    <row r="36" spans="1:11" ht="19.5" customHeight="1" x14ac:dyDescent="0.2">
      <c r="A36" s="18">
        <f t="shared" si="1"/>
        <v>34</v>
      </c>
      <c r="B36" s="68"/>
      <c r="C36" s="68"/>
      <c r="D36" s="78"/>
      <c r="E36" s="68"/>
      <c r="F36" s="18"/>
      <c r="G36" s="76" t="str">
        <f t="shared" si="0"/>
        <v/>
      </c>
      <c r="H36" s="18"/>
    </row>
    <row r="37" spans="1:11" ht="19.5" customHeight="1" x14ac:dyDescent="0.2">
      <c r="A37" s="18">
        <f t="shared" si="1"/>
        <v>35</v>
      </c>
      <c r="B37" s="68"/>
      <c r="C37" s="68"/>
      <c r="D37" s="78"/>
      <c r="E37" s="68"/>
      <c r="F37" s="18"/>
      <c r="G37" s="76" t="str">
        <f t="shared" si="0"/>
        <v/>
      </c>
      <c r="H37" s="18"/>
    </row>
    <row r="38" spans="1:11" ht="19.5" customHeight="1" x14ac:dyDescent="0.2">
      <c r="A38" s="18">
        <f t="shared" si="1"/>
        <v>36</v>
      </c>
      <c r="B38" s="68"/>
      <c r="C38" s="68"/>
      <c r="D38" s="78"/>
      <c r="E38" s="68"/>
      <c r="F38" s="18"/>
      <c r="G38" s="76" t="str">
        <f t="shared" si="0"/>
        <v/>
      </c>
      <c r="H38" s="18"/>
    </row>
    <row r="39" spans="1:11" ht="19.5" customHeight="1" x14ac:dyDescent="0.2">
      <c r="A39" s="18">
        <f t="shared" si="1"/>
        <v>37</v>
      </c>
      <c r="B39" s="68"/>
      <c r="C39" s="68"/>
      <c r="D39" s="78"/>
      <c r="E39" s="68"/>
      <c r="F39" s="18"/>
      <c r="G39" s="76" t="str">
        <f t="shared" si="0"/>
        <v/>
      </c>
      <c r="H39" s="18"/>
    </row>
    <row r="40" spans="1:11" ht="19.5" customHeight="1" x14ac:dyDescent="0.2">
      <c r="A40" s="18">
        <f t="shared" si="1"/>
        <v>38</v>
      </c>
      <c r="B40" s="68"/>
      <c r="C40" s="68"/>
      <c r="D40" s="78"/>
      <c r="E40" s="68"/>
      <c r="F40" s="18"/>
      <c r="G40" s="76" t="str">
        <f t="shared" si="0"/>
        <v/>
      </c>
      <c r="H40" s="18"/>
    </row>
    <row r="41" spans="1:11" ht="19.5" customHeight="1" x14ac:dyDescent="0.2">
      <c r="A41" s="18">
        <f t="shared" si="1"/>
        <v>39</v>
      </c>
      <c r="B41" s="68"/>
      <c r="C41" s="68"/>
      <c r="D41" s="78"/>
      <c r="E41" s="68"/>
      <c r="F41" s="18"/>
      <c r="G41" s="76" t="str">
        <f t="shared" si="0"/>
        <v/>
      </c>
      <c r="H41" s="18"/>
    </row>
    <row r="42" spans="1:11" ht="19.5" customHeight="1" x14ac:dyDescent="0.2">
      <c r="A42" s="18">
        <f t="shared" si="1"/>
        <v>40</v>
      </c>
      <c r="B42" s="68"/>
      <c r="C42" s="68"/>
      <c r="D42" s="78"/>
      <c r="E42" s="68"/>
      <c r="F42" s="18"/>
      <c r="G42" s="76" t="str">
        <f t="shared" si="0"/>
        <v/>
      </c>
      <c r="H42" s="18"/>
    </row>
    <row r="43" spans="1:11" ht="19.5" customHeight="1" x14ac:dyDescent="0.2">
      <c r="A43" s="18">
        <f t="shared" ref="A43:A47" si="2">+A42+1</f>
        <v>41</v>
      </c>
      <c r="B43" s="68"/>
      <c r="C43" s="68"/>
      <c r="D43" s="78"/>
      <c r="E43" s="68"/>
      <c r="F43" s="18"/>
      <c r="G43" s="76" t="str">
        <f t="shared" si="0"/>
        <v/>
      </c>
      <c r="H43" s="18"/>
    </row>
    <row r="44" spans="1:11" ht="19.5" customHeight="1" x14ac:dyDescent="0.2">
      <c r="A44" s="18">
        <f t="shared" si="2"/>
        <v>42</v>
      </c>
      <c r="B44" s="68"/>
      <c r="C44" s="68"/>
      <c r="D44" s="78"/>
      <c r="E44" s="68"/>
      <c r="F44" s="18"/>
      <c r="G44" s="76" t="str">
        <f t="shared" si="0"/>
        <v/>
      </c>
      <c r="H44" s="18"/>
    </row>
    <row r="45" spans="1:11" ht="19.5" customHeight="1" x14ac:dyDescent="0.2">
      <c r="A45" s="18">
        <f t="shared" si="2"/>
        <v>43</v>
      </c>
      <c r="B45" s="68"/>
      <c r="C45" s="68"/>
      <c r="D45" s="78"/>
      <c r="E45" s="68"/>
      <c r="F45" s="18"/>
      <c r="G45" s="76" t="str">
        <f t="shared" si="0"/>
        <v/>
      </c>
      <c r="H45" s="18"/>
    </row>
    <row r="46" spans="1:11" ht="19.5" customHeight="1" x14ac:dyDescent="0.2">
      <c r="A46" s="18">
        <f t="shared" si="2"/>
        <v>44</v>
      </c>
      <c r="B46" s="68"/>
      <c r="C46" s="68"/>
      <c r="D46" s="78"/>
      <c r="E46" s="68"/>
      <c r="F46" s="18"/>
      <c r="G46" s="76" t="str">
        <f t="shared" si="0"/>
        <v/>
      </c>
      <c r="H46" s="18"/>
    </row>
    <row r="47" spans="1:11" ht="19.5" customHeight="1" x14ac:dyDescent="0.2">
      <c r="A47" s="18">
        <f t="shared" si="2"/>
        <v>45</v>
      </c>
      <c r="B47" s="68"/>
      <c r="C47" s="68"/>
      <c r="D47" s="78"/>
      <c r="E47" s="68"/>
      <c r="F47" s="18"/>
      <c r="G47" s="76" t="str">
        <f t="shared" si="0"/>
        <v/>
      </c>
      <c r="H47" s="18"/>
    </row>
    <row r="48" spans="1:11" ht="19.5" customHeight="1" x14ac:dyDescent="0.25">
      <c r="A48" s="58" t="s">
        <v>70</v>
      </c>
      <c r="B48" s="65"/>
      <c r="C48" s="66">
        <f>+COUNTA(C3:C47)</f>
        <v>0</v>
      </c>
      <c r="D48" s="65"/>
      <c r="E48" s="65"/>
      <c r="F48" s="65"/>
      <c r="G48" s="67">
        <f>SUM(G3:G47)</f>
        <v>0</v>
      </c>
      <c r="H48" s="65">
        <f>+COUNTIF($H$3:$H$47,"S")</f>
        <v>0</v>
      </c>
      <c r="I48" s="59"/>
      <c r="J48" s="59"/>
      <c r="K48" s="59"/>
    </row>
    <row r="49" spans="1:13" ht="19.5" customHeight="1" x14ac:dyDescent="0.2">
      <c r="A49" s="53"/>
      <c r="B49" s="63" t="s">
        <v>71</v>
      </c>
      <c r="C49" s="64">
        <f>+COUNTIF(E3:E47,"A")</f>
        <v>0</v>
      </c>
      <c r="D49" s="54"/>
      <c r="E49" s="54"/>
      <c r="F49" s="54"/>
      <c r="G49" s="54"/>
      <c r="H49" s="54"/>
    </row>
    <row r="50" spans="1:13" ht="9.75" customHeight="1" x14ac:dyDescent="0.2">
      <c r="A50" s="53"/>
      <c r="B50" s="62"/>
      <c r="C50" s="54"/>
      <c r="D50" s="54"/>
      <c r="E50" s="54"/>
      <c r="F50" s="54"/>
      <c r="G50" s="54"/>
      <c r="H50" s="54"/>
    </row>
    <row r="51" spans="1:13" ht="9.75" customHeight="1" x14ac:dyDescent="0.2">
      <c r="A51" s="53"/>
      <c r="B51" s="62"/>
      <c r="C51" s="54"/>
      <c r="D51" s="54"/>
      <c r="E51" s="54"/>
      <c r="F51" s="54"/>
      <c r="G51" s="54"/>
      <c r="H51" s="54"/>
    </row>
    <row r="52" spans="1:13" ht="9.75" customHeight="1" x14ac:dyDescent="0.2">
      <c r="A52" s="53"/>
      <c r="B52" s="62"/>
      <c r="C52" s="54"/>
      <c r="D52" s="54"/>
      <c r="E52" s="54"/>
      <c r="F52" s="54"/>
      <c r="G52" s="54"/>
      <c r="H52" s="54"/>
    </row>
    <row r="53" spans="1:13" ht="9.75" customHeight="1" x14ac:dyDescent="0.2">
      <c r="A53" s="53"/>
      <c r="B53" s="62"/>
      <c r="C53" s="54"/>
      <c r="D53" s="54"/>
      <c r="E53" s="54"/>
      <c r="F53" s="54"/>
      <c r="G53" s="54"/>
      <c r="H53" s="54"/>
    </row>
    <row r="54" spans="1:13" s="19" customFormat="1" x14ac:dyDescent="0.2">
      <c r="B54" s="144" t="s">
        <v>45</v>
      </c>
      <c r="C54" s="144"/>
      <c r="D54" s="144"/>
      <c r="E54" s="144"/>
      <c r="F54" s="144"/>
      <c r="G54" s="144"/>
      <c r="H54" s="144"/>
    </row>
    <row r="58" spans="1:13" ht="15" x14ac:dyDescent="0.2">
      <c r="B58" s="21" t="s">
        <v>80</v>
      </c>
      <c r="C58" s="1"/>
      <c r="D58" s="1"/>
      <c r="E58" s="1"/>
      <c r="F58" s="1"/>
      <c r="G58" s="1"/>
      <c r="H58" s="1"/>
      <c r="I58" s="1"/>
      <c r="J58" s="1"/>
      <c r="K58" s="1"/>
      <c r="L58" s="1"/>
      <c r="M58" s="1"/>
    </row>
    <row r="59" spans="1:13" ht="15" x14ac:dyDescent="0.2">
      <c r="B59" s="21"/>
      <c r="C59" s="1"/>
      <c r="D59" s="1"/>
      <c r="E59" s="1"/>
      <c r="F59" s="1"/>
      <c r="G59" s="1"/>
      <c r="H59" s="1"/>
      <c r="I59" s="1"/>
      <c r="J59" s="1"/>
      <c r="K59" s="1"/>
      <c r="L59" s="1"/>
      <c r="M59" s="1"/>
    </row>
    <row r="60" spans="1:13" ht="15" x14ac:dyDescent="0.25">
      <c r="A60" s="56" t="s">
        <v>65</v>
      </c>
      <c r="B60" s="57">
        <v>260</v>
      </c>
      <c r="C60" s="1" t="s">
        <v>10</v>
      </c>
      <c r="F60" s="1"/>
      <c r="G60" s="1"/>
      <c r="H60" s="1"/>
      <c r="J60" s="1"/>
      <c r="L60" s="1"/>
      <c r="M60" s="1"/>
    </row>
    <row r="61" spans="1:13" ht="15" x14ac:dyDescent="0.25">
      <c r="A61" s="56" t="s">
        <v>66</v>
      </c>
      <c r="B61" s="57">
        <v>205</v>
      </c>
      <c r="C61" t="s">
        <v>105</v>
      </c>
      <c r="F61" s="1"/>
      <c r="G61" s="1"/>
      <c r="H61" s="1"/>
      <c r="J61" s="1"/>
      <c r="L61" s="1"/>
      <c r="M61" s="1"/>
    </row>
    <row r="62" spans="1:13" ht="17.25" x14ac:dyDescent="0.25">
      <c r="A62" s="56" t="s">
        <v>67</v>
      </c>
      <c r="B62" s="57">
        <v>170</v>
      </c>
      <c r="C62" s="52" t="s">
        <v>13</v>
      </c>
      <c r="F62" s="1"/>
      <c r="G62" s="4"/>
      <c r="H62"/>
      <c r="J62" s="1"/>
      <c r="L62" s="1"/>
      <c r="M62" s="1"/>
    </row>
    <row r="63" spans="1:13" ht="17.25" x14ac:dyDescent="0.25">
      <c r="A63" s="56" t="s">
        <v>68</v>
      </c>
      <c r="B63" s="57">
        <v>120</v>
      </c>
      <c r="C63" t="s">
        <v>14</v>
      </c>
      <c r="F63"/>
      <c r="G63"/>
      <c r="H63"/>
      <c r="J63" s="1"/>
      <c r="L63" s="1"/>
      <c r="M63" s="1"/>
    </row>
    <row r="64" spans="1:13" ht="15" x14ac:dyDescent="0.25">
      <c r="A64" s="56" t="s">
        <v>69</v>
      </c>
      <c r="B64" s="57">
        <v>145</v>
      </c>
      <c r="C64" t="s">
        <v>11</v>
      </c>
      <c r="F64"/>
      <c r="G64"/>
      <c r="H64"/>
      <c r="J64" s="1"/>
      <c r="L64" s="1"/>
      <c r="M64" s="1"/>
    </row>
    <row r="65" spans="2:13" ht="15.75" x14ac:dyDescent="0.25">
      <c r="B65" s="2"/>
      <c r="C65" s="55"/>
      <c r="D65"/>
      <c r="E65" s="3"/>
      <c r="F65"/>
      <c r="G65"/>
      <c r="H65"/>
      <c r="I65"/>
      <c r="J65"/>
      <c r="K65" s="1"/>
      <c r="L65" s="1"/>
      <c r="M65" s="1"/>
    </row>
    <row r="66" spans="2:13" ht="17.25" x14ac:dyDescent="0.2">
      <c r="B66" s="123" t="s">
        <v>76</v>
      </c>
      <c r="C66" s="123"/>
      <c r="D66" s="123"/>
      <c r="E66" s="123"/>
      <c r="F66" s="123"/>
      <c r="G66" s="123"/>
      <c r="H66" s="123"/>
      <c r="I66" s="123"/>
      <c r="J66" s="123"/>
      <c r="K66" s="123"/>
      <c r="L66" s="123"/>
      <c r="M66" s="123"/>
    </row>
    <row r="67" spans="2:13" ht="17.25" x14ac:dyDescent="0.2">
      <c r="B67" s="123" t="s">
        <v>106</v>
      </c>
      <c r="C67" s="123"/>
      <c r="D67" s="123"/>
      <c r="E67" s="123"/>
      <c r="F67" s="123"/>
      <c r="G67" s="123"/>
      <c r="H67" s="123"/>
      <c r="I67" s="123"/>
      <c r="J67" s="123"/>
      <c r="K67" s="123"/>
      <c r="L67" s="123"/>
      <c r="M67" s="123"/>
    </row>
    <row r="68" spans="2:13" ht="17.25" x14ac:dyDescent="0.2">
      <c r="B68" s="123" t="s">
        <v>12</v>
      </c>
      <c r="C68" s="123"/>
      <c r="D68" s="123"/>
      <c r="E68" s="123"/>
      <c r="F68" s="123"/>
      <c r="G68" s="123"/>
      <c r="H68" s="123"/>
      <c r="I68" s="123"/>
      <c r="J68" s="123"/>
      <c r="K68" s="123"/>
      <c r="L68" s="123"/>
      <c r="M68" s="123"/>
    </row>
    <row r="69" spans="2:13" ht="17.25" x14ac:dyDescent="0.2">
      <c r="B69" s="123" t="s">
        <v>77</v>
      </c>
      <c r="C69" s="123"/>
      <c r="D69" s="123"/>
      <c r="E69" s="123"/>
      <c r="F69" s="123"/>
      <c r="G69" s="123"/>
      <c r="H69" s="123"/>
      <c r="I69" s="123"/>
      <c r="J69" s="123"/>
      <c r="K69" s="123"/>
      <c r="L69" s="123"/>
      <c r="M69" s="123"/>
    </row>
    <row r="72" spans="2:13" ht="15" x14ac:dyDescent="0.25">
      <c r="B72" s="21" t="s">
        <v>48</v>
      </c>
      <c r="C72"/>
      <c r="D72"/>
    </row>
    <row r="73" spans="2:13" ht="15" x14ac:dyDescent="0.25">
      <c r="B73" s="21"/>
      <c r="C73"/>
      <c r="D73"/>
    </row>
    <row r="74" spans="2:13" ht="15" customHeight="1" x14ac:dyDescent="0.2">
      <c r="B74" s="145" t="s">
        <v>47</v>
      </c>
      <c r="C74" s="142" t="s">
        <v>46</v>
      </c>
    </row>
    <row r="75" spans="2:13" ht="15" customHeight="1" x14ac:dyDescent="0.2">
      <c r="B75" s="146"/>
      <c r="C75" s="142"/>
    </row>
    <row r="76" spans="2:13" ht="15" x14ac:dyDescent="0.2">
      <c r="B76" s="23">
        <v>10</v>
      </c>
      <c r="C76" s="22">
        <v>0.02</v>
      </c>
    </row>
    <row r="77" spans="2:13" ht="15" x14ac:dyDescent="0.2">
      <c r="B77" s="23">
        <f>+B76+1</f>
        <v>11</v>
      </c>
      <c r="C77" s="22">
        <f>+C76+1%</f>
        <v>0.03</v>
      </c>
    </row>
    <row r="78" spans="2:13" ht="15" x14ac:dyDescent="0.2">
      <c r="B78" s="23">
        <f t="shared" ref="B78:B94" si="3">+B77+1</f>
        <v>12</v>
      </c>
      <c r="C78" s="22">
        <f t="shared" ref="C78:C94" si="4">+C77+1%</f>
        <v>0.04</v>
      </c>
    </row>
    <row r="79" spans="2:13" ht="15" x14ac:dyDescent="0.2">
      <c r="B79" s="23">
        <f t="shared" si="3"/>
        <v>13</v>
      </c>
      <c r="C79" s="22">
        <f t="shared" si="4"/>
        <v>0.05</v>
      </c>
    </row>
    <row r="80" spans="2:13" ht="15" x14ac:dyDescent="0.2">
      <c r="B80" s="23">
        <f t="shared" si="3"/>
        <v>14</v>
      </c>
      <c r="C80" s="22">
        <f t="shared" si="4"/>
        <v>6.0000000000000005E-2</v>
      </c>
    </row>
    <row r="81" spans="2:3" ht="15" x14ac:dyDescent="0.2">
      <c r="B81" s="23">
        <f t="shared" si="3"/>
        <v>15</v>
      </c>
      <c r="C81" s="22">
        <f t="shared" si="4"/>
        <v>7.0000000000000007E-2</v>
      </c>
    </row>
    <row r="82" spans="2:3" ht="15" x14ac:dyDescent="0.2">
      <c r="B82" s="23">
        <f t="shared" si="3"/>
        <v>16</v>
      </c>
      <c r="C82" s="22">
        <f t="shared" si="4"/>
        <v>0.08</v>
      </c>
    </row>
    <row r="83" spans="2:3" ht="15" x14ac:dyDescent="0.2">
      <c r="B83" s="23">
        <f t="shared" si="3"/>
        <v>17</v>
      </c>
      <c r="C83" s="22">
        <f t="shared" si="4"/>
        <v>0.09</v>
      </c>
    </row>
    <row r="84" spans="2:3" ht="15" x14ac:dyDescent="0.2">
      <c r="B84" s="23">
        <f t="shared" si="3"/>
        <v>18</v>
      </c>
      <c r="C84" s="22">
        <f t="shared" si="4"/>
        <v>9.9999999999999992E-2</v>
      </c>
    </row>
    <row r="85" spans="2:3" ht="15" x14ac:dyDescent="0.2">
      <c r="B85" s="23">
        <f t="shared" si="3"/>
        <v>19</v>
      </c>
      <c r="C85" s="22">
        <f t="shared" si="4"/>
        <v>0.10999999999999999</v>
      </c>
    </row>
    <row r="86" spans="2:3" ht="15" x14ac:dyDescent="0.2">
      <c r="B86" s="23">
        <f t="shared" si="3"/>
        <v>20</v>
      </c>
      <c r="C86" s="22">
        <f t="shared" si="4"/>
        <v>0.11999999999999998</v>
      </c>
    </row>
    <row r="87" spans="2:3" ht="15" x14ac:dyDescent="0.2">
      <c r="B87" s="23">
        <f t="shared" si="3"/>
        <v>21</v>
      </c>
      <c r="C87" s="22">
        <f t="shared" si="4"/>
        <v>0.12999999999999998</v>
      </c>
    </row>
    <row r="88" spans="2:3" ht="15" x14ac:dyDescent="0.2">
      <c r="B88" s="23">
        <f t="shared" si="3"/>
        <v>22</v>
      </c>
      <c r="C88" s="22">
        <f t="shared" si="4"/>
        <v>0.13999999999999999</v>
      </c>
    </row>
    <row r="89" spans="2:3" ht="15" x14ac:dyDescent="0.2">
      <c r="B89" s="23">
        <f t="shared" si="3"/>
        <v>23</v>
      </c>
      <c r="C89" s="22">
        <f t="shared" si="4"/>
        <v>0.15</v>
      </c>
    </row>
    <row r="90" spans="2:3" ht="15" x14ac:dyDescent="0.2">
      <c r="B90" s="23">
        <f t="shared" si="3"/>
        <v>24</v>
      </c>
      <c r="C90" s="22">
        <f t="shared" si="4"/>
        <v>0.16</v>
      </c>
    </row>
    <row r="91" spans="2:3" ht="15" x14ac:dyDescent="0.2">
      <c r="B91" s="23">
        <f t="shared" si="3"/>
        <v>25</v>
      </c>
      <c r="C91" s="22">
        <f t="shared" si="4"/>
        <v>0.17</v>
      </c>
    </row>
    <row r="92" spans="2:3" ht="15" x14ac:dyDescent="0.2">
      <c r="B92" s="23">
        <f t="shared" si="3"/>
        <v>26</v>
      </c>
      <c r="C92" s="22">
        <f t="shared" si="4"/>
        <v>0.18000000000000002</v>
      </c>
    </row>
    <row r="93" spans="2:3" ht="15" x14ac:dyDescent="0.2">
      <c r="B93" s="23">
        <f>+B92+1</f>
        <v>27</v>
      </c>
      <c r="C93" s="22">
        <f>+C92+1%</f>
        <v>0.19000000000000003</v>
      </c>
    </row>
    <row r="94" spans="2:3" ht="15" x14ac:dyDescent="0.2">
      <c r="B94" s="23">
        <f t="shared" si="3"/>
        <v>28</v>
      </c>
      <c r="C94" s="22">
        <f t="shared" si="4"/>
        <v>0.20000000000000004</v>
      </c>
    </row>
  </sheetData>
  <sheetProtection algorithmName="SHA-512" hashValue="OH9XUNnLKK/T40IB8p+f156BHLXLBb3S8saAdPtgy/gOPTG0D9vS7nsM+Dyvhs3tUkM2uzDNY0f/egjvHjI+aQ==" saltValue="LGNFiWo8aZugBzferClQFQ==" spinCount="100000" sheet="1" objects="1" scenarios="1"/>
  <protectedRanges>
    <protectedRange sqref="H3:H47 B3:F47" name="Intervallo1"/>
  </protectedRanges>
  <mergeCells count="8">
    <mergeCell ref="B68:M68"/>
    <mergeCell ref="B69:M69"/>
    <mergeCell ref="C74:C75"/>
    <mergeCell ref="A1:H1"/>
    <mergeCell ref="B54:H54"/>
    <mergeCell ref="B66:M66"/>
    <mergeCell ref="B67:M67"/>
    <mergeCell ref="B74:B75"/>
  </mergeCells>
  <dataValidations count="3">
    <dataValidation type="list" allowBlank="1" showInputMessage="1" showErrorMessage="1" sqref="E3:E47" xr:uid="{00000000-0002-0000-0100-000000000000}">
      <formula1>"P, A"</formula1>
    </dataValidation>
    <dataValidation type="list" allowBlank="1" showInputMessage="1" showErrorMessage="1" sqref="H3:H47" xr:uid="{00000000-0002-0000-0100-000001000000}">
      <formula1>"S, N"</formula1>
    </dataValidation>
    <dataValidation type="list" allowBlank="1" showInputMessage="1" showErrorMessage="1" sqref="F3:F47" xr:uid="{00000000-0002-0000-0100-000002000000}">
      <formula1>$A$60:$A$64</formula1>
    </dataValidation>
  </dataValidations>
  <pageMargins left="0.70866141732283472" right="0.70866141732283472" top="0.74803149606299213" bottom="0.74803149606299213" header="0.31496062992125984" footer="0.31496062992125984"/>
  <pageSetup paperSize="9" scale="61" orientation="portrait" verticalDpi="0" r:id="rId1"/>
  <headerFooter>
    <evenFooter xml:space="preserve">&amp;C&amp;"arial,Regular"&amp;8&amp;K990000Internal&amp;8&amp;K000000
</evenFooter>
    <firstFooter xml:space="preserve">&amp;C&amp;"arial,Regular"&amp;8&amp;K990000Internal&amp;8&amp;K000000
</firstFooter>
  </headerFooter>
  <colBreaks count="1" manualBreakCount="1">
    <brk id="8" max="5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12">
    <tabColor theme="9" tint="-0.249977111117893"/>
  </sheetPr>
  <dimension ref="B2:U90"/>
  <sheetViews>
    <sheetView showGridLines="0" topLeftCell="A25" zoomScaleNormal="100" zoomScaleSheetLayoutView="40" workbookViewId="0">
      <selection activeCell="G30" sqref="G30:N30"/>
    </sheetView>
  </sheetViews>
  <sheetFormatPr defaultRowHeight="18" customHeight="1" x14ac:dyDescent="0.25"/>
  <cols>
    <col min="1" max="1" width="9.140625" style="1"/>
    <col min="2" max="2" width="16.28515625" style="1" customWidth="1"/>
    <col min="3" max="3" width="3.7109375" style="1" customWidth="1"/>
    <col min="4" max="4" width="7.7109375" style="1" customWidth="1"/>
    <col min="5" max="5" width="2.28515625" style="1" customWidth="1"/>
    <col min="6" max="6" width="11.28515625" style="1" customWidth="1"/>
    <col min="7" max="7" width="15.140625" style="1" customWidth="1"/>
    <col min="8" max="8" width="14.7109375" style="1" customWidth="1"/>
    <col min="9" max="11" width="11.140625" style="1" customWidth="1"/>
    <col min="12" max="13" width="11.28515625" style="1" customWidth="1"/>
    <col min="14" max="14" width="10.140625" style="1" customWidth="1"/>
    <col min="15" max="16384" width="9.140625" style="1"/>
  </cols>
  <sheetData>
    <row r="2" spans="2:14" ht="18" customHeight="1" x14ac:dyDescent="0.25">
      <c r="J2" s="50" t="s">
        <v>63</v>
      </c>
    </row>
    <row r="3" spans="2:14" ht="24" customHeight="1" x14ac:dyDescent="0.25">
      <c r="J3" s="51" t="s">
        <v>64</v>
      </c>
    </row>
    <row r="5" spans="2:14" ht="18" customHeight="1" x14ac:dyDescent="0.25">
      <c r="B5" s="110" t="s">
        <v>85</v>
      </c>
      <c r="C5" s="110"/>
      <c r="D5" s="110"/>
      <c r="E5" s="110"/>
      <c r="F5" s="110"/>
      <c r="G5" s="110"/>
      <c r="H5" s="110"/>
      <c r="I5" s="110"/>
      <c r="J5" s="110"/>
      <c r="K5" s="110"/>
      <c r="L5" s="110"/>
      <c r="M5" s="110"/>
      <c r="N5" s="110"/>
    </row>
    <row r="6" spans="2:14" ht="18" customHeight="1" x14ac:dyDescent="0.25">
      <c r="B6" s="110"/>
      <c r="C6" s="110"/>
      <c r="D6" s="110"/>
      <c r="E6" s="110"/>
      <c r="F6" s="110"/>
      <c r="G6" s="110"/>
      <c r="H6" s="110"/>
      <c r="I6" s="110"/>
      <c r="J6" s="110"/>
      <c r="K6" s="110"/>
      <c r="L6" s="110"/>
      <c r="M6" s="110"/>
      <c r="N6" s="110"/>
    </row>
    <row r="7" spans="2:14" ht="9.75" customHeight="1" x14ac:dyDescent="0.25"/>
    <row r="8" spans="2:14" ht="18" customHeight="1" x14ac:dyDescent="0.25">
      <c r="B8" s="97" t="s">
        <v>21</v>
      </c>
      <c r="C8" s="98"/>
      <c r="D8" s="99"/>
    </row>
    <row r="9" spans="2:14" ht="18" customHeight="1" x14ac:dyDescent="0.25">
      <c r="B9" s="5"/>
      <c r="C9" s="5"/>
      <c r="D9" s="5"/>
      <c r="E9" s="5"/>
      <c r="F9" s="5"/>
      <c r="G9" s="5"/>
      <c r="H9" s="5"/>
      <c r="I9" s="5"/>
      <c r="J9" s="5"/>
      <c r="K9" s="5"/>
      <c r="L9" s="5"/>
      <c r="M9" s="5"/>
      <c r="N9" s="5"/>
    </row>
    <row r="10" spans="2:14" ht="18" customHeight="1" thickBot="1" x14ac:dyDescent="0.3">
      <c r="B10" s="147" t="s">
        <v>22</v>
      </c>
      <c r="C10" s="147"/>
      <c r="D10" s="147"/>
      <c r="E10" s="147"/>
      <c r="F10" s="147"/>
      <c r="G10" s="148"/>
      <c r="H10" s="114"/>
      <c r="I10" s="115"/>
      <c r="J10" s="115"/>
      <c r="K10" s="115"/>
      <c r="L10" s="115"/>
      <c r="M10" s="115"/>
      <c r="N10" s="115"/>
    </row>
    <row r="11" spans="2:14" ht="18" customHeight="1" thickBot="1" x14ac:dyDescent="0.3">
      <c r="B11" s="29" t="s">
        <v>2</v>
      </c>
      <c r="C11" s="111"/>
      <c r="D11" s="89"/>
      <c r="E11" s="89"/>
      <c r="F11" s="89"/>
      <c r="G11" s="89"/>
      <c r="H11" s="89"/>
      <c r="I11" s="89"/>
      <c r="J11" s="89"/>
      <c r="K11" s="89"/>
      <c r="L11" s="89"/>
      <c r="M11" s="89"/>
      <c r="N11" s="89"/>
    </row>
    <row r="12" spans="2:14" ht="18" customHeight="1" thickBot="1" x14ac:dyDescent="0.3">
      <c r="B12" s="27" t="s">
        <v>3</v>
      </c>
      <c r="C12" s="111"/>
      <c r="D12" s="89"/>
      <c r="E12" s="113"/>
      <c r="F12" s="28" t="s">
        <v>4</v>
      </c>
      <c r="G12" s="111"/>
      <c r="H12" s="89"/>
      <c r="I12" s="89"/>
      <c r="J12" s="113"/>
      <c r="K12" s="30" t="s">
        <v>8</v>
      </c>
      <c r="L12" s="111"/>
      <c r="M12" s="89"/>
      <c r="N12" s="89"/>
    </row>
    <row r="13" spans="2:14" ht="18" customHeight="1" thickBot="1" x14ac:dyDescent="0.3">
      <c r="B13" s="29" t="s">
        <v>6</v>
      </c>
      <c r="C13" s="120"/>
      <c r="D13" s="121"/>
      <c r="E13" s="122"/>
      <c r="F13" s="30" t="s">
        <v>5</v>
      </c>
      <c r="G13" s="111"/>
      <c r="H13" s="113"/>
      <c r="I13" s="32" t="s">
        <v>7</v>
      </c>
      <c r="J13" s="88"/>
      <c r="K13" s="150"/>
      <c r="L13" s="150"/>
      <c r="M13" s="150"/>
      <c r="N13" s="150"/>
    </row>
    <row r="15" spans="2:14" ht="6.75" customHeight="1" x14ac:dyDescent="0.25"/>
    <row r="16" spans="2:14" ht="18" customHeight="1" x14ac:dyDescent="0.25">
      <c r="B16" s="97" t="s">
        <v>16</v>
      </c>
      <c r="C16" s="98"/>
      <c r="D16" s="99"/>
      <c r="E16" s="48"/>
      <c r="F16" s="5"/>
    </row>
    <row r="18" spans="2:14" ht="18" customHeight="1" thickBot="1" x14ac:dyDescent="0.3">
      <c r="B18" s="7" t="s">
        <v>23</v>
      </c>
      <c r="C18" s="52" t="s">
        <v>30</v>
      </c>
      <c r="D18"/>
      <c r="E18"/>
      <c r="F18"/>
      <c r="H18" s="60">
        <f>+'Elenco partecipanti'!C48-'Elenco partecipanti'!C49</f>
        <v>0</v>
      </c>
      <c r="I18"/>
    </row>
    <row r="19" spans="2:14" ht="18" customHeight="1" thickTop="1" thickBot="1" x14ac:dyDescent="0.3">
      <c r="B19" s="7" t="s">
        <v>24</v>
      </c>
      <c r="C19" s="52" t="s">
        <v>26</v>
      </c>
      <c r="D19"/>
      <c r="E19"/>
      <c r="F19"/>
      <c r="H19" s="61">
        <f>+'Elenco partecipanti'!G48</f>
        <v>0</v>
      </c>
      <c r="I19"/>
    </row>
    <row r="20" spans="2:14" ht="18" customHeight="1" thickTop="1" thickBot="1" x14ac:dyDescent="0.3">
      <c r="B20" s="7" t="s">
        <v>25</v>
      </c>
      <c r="C20" s="52"/>
      <c r="D20"/>
      <c r="E20"/>
      <c r="F20" s="52" t="s">
        <v>27</v>
      </c>
      <c r="H20" s="69">
        <f>+IF(H18&lt;10,0%,IF(H18&gt;='Elenco partecipanti'!$B$94,'Elenco partecipanti'!$C$94,VLOOKUP(H18,'Elenco partecipanti'!$B$76:$C$94,2,0)))</f>
        <v>0</v>
      </c>
      <c r="I20"/>
    </row>
    <row r="21" spans="2:14" ht="18" customHeight="1" thickTop="1" thickBot="1" x14ac:dyDescent="0.3">
      <c r="B21" s="7" t="s">
        <v>29</v>
      </c>
      <c r="C21" s="52"/>
      <c r="D21"/>
      <c r="E21"/>
      <c r="F21" s="52" t="s">
        <v>28</v>
      </c>
      <c r="H21" s="70">
        <f>+H20*H19</f>
        <v>0</v>
      </c>
      <c r="I21"/>
    </row>
    <row r="22" spans="2:14" ht="18" customHeight="1" thickTop="1" x14ac:dyDescent="0.25">
      <c r="B22" s="9" t="s">
        <v>31</v>
      </c>
      <c r="C22" s="10" t="s">
        <v>81</v>
      </c>
      <c r="D22" s="3"/>
      <c r="E22" s="3"/>
      <c r="F22" s="3"/>
      <c r="H22" s="71">
        <f>+H19-H21</f>
        <v>0</v>
      </c>
      <c r="I22"/>
    </row>
    <row r="23" spans="2:14" ht="18" customHeight="1" x14ac:dyDescent="0.25">
      <c r="B23" s="8"/>
      <c r="C23" s="52"/>
      <c r="D23"/>
      <c r="E23"/>
      <c r="F23"/>
      <c r="G23"/>
      <c r="H23"/>
      <c r="I23"/>
    </row>
    <row r="24" spans="2:14" ht="18" customHeight="1" x14ac:dyDescent="0.25">
      <c r="B24" s="11" t="s">
        <v>23</v>
      </c>
      <c r="C24" s="12" t="s">
        <v>72</v>
      </c>
      <c r="D24" s="13"/>
      <c r="E24" s="13"/>
      <c r="F24" s="13"/>
      <c r="G24" s="13"/>
      <c r="H24" s="13"/>
      <c r="I24" s="13"/>
    </row>
    <row r="25" spans="2:14" ht="18" customHeight="1" x14ac:dyDescent="0.25">
      <c r="B25" s="11" t="s">
        <v>24</v>
      </c>
      <c r="C25" s="12" t="s">
        <v>32</v>
      </c>
      <c r="D25" s="13"/>
      <c r="E25" s="13"/>
      <c r="F25" s="13"/>
      <c r="G25" s="13"/>
      <c r="H25" s="13"/>
      <c r="I25" s="13"/>
    </row>
    <row r="26" spans="2:14" ht="18" customHeight="1" x14ac:dyDescent="0.25">
      <c r="B26" s="14" t="s">
        <v>25</v>
      </c>
      <c r="C26" s="149" t="s">
        <v>35</v>
      </c>
      <c r="D26" s="149"/>
      <c r="E26" s="149"/>
      <c r="F26" s="149"/>
      <c r="G26" s="149"/>
      <c r="H26" s="149"/>
      <c r="I26" s="149"/>
      <c r="J26" s="149"/>
      <c r="K26" s="149"/>
      <c r="L26" s="149"/>
      <c r="M26" s="149"/>
    </row>
    <row r="27" spans="2:14" ht="18" customHeight="1" x14ac:dyDescent="0.25">
      <c r="B27" s="11" t="s">
        <v>29</v>
      </c>
      <c r="C27" s="12" t="s">
        <v>33</v>
      </c>
      <c r="D27" s="13"/>
      <c r="E27" s="13"/>
      <c r="F27" s="13"/>
      <c r="G27" s="13"/>
      <c r="H27" s="13"/>
      <c r="I27" s="13"/>
    </row>
    <row r="28" spans="2:14" ht="18" customHeight="1" x14ac:dyDescent="0.25">
      <c r="B28" s="11" t="s">
        <v>31</v>
      </c>
      <c r="C28" s="12" t="s">
        <v>34</v>
      </c>
      <c r="D28" s="13"/>
      <c r="E28" s="13"/>
      <c r="F28" s="13"/>
      <c r="G28" s="13"/>
      <c r="H28" s="13"/>
      <c r="I28" s="13"/>
    </row>
    <row r="30" spans="2:14" ht="18" customHeight="1" x14ac:dyDescent="0.25">
      <c r="B30" s="93" t="s">
        <v>52</v>
      </c>
      <c r="C30" s="93"/>
      <c r="D30" s="93"/>
      <c r="E30" s="41"/>
      <c r="F30" s="40">
        <f>+H22</f>
        <v>0</v>
      </c>
      <c r="G30" s="112" t="s">
        <v>84</v>
      </c>
      <c r="H30" s="112"/>
      <c r="I30" s="112"/>
      <c r="J30" s="112"/>
      <c r="K30" s="112"/>
      <c r="L30" s="112"/>
      <c r="M30" s="112"/>
      <c r="N30" s="112"/>
    </row>
    <row r="31" spans="2:14" ht="18" customHeight="1" x14ac:dyDescent="0.25">
      <c r="B31" s="93" t="s">
        <v>61</v>
      </c>
      <c r="C31" s="93"/>
      <c r="D31" s="93"/>
      <c r="E31" s="93"/>
      <c r="F31" s="93"/>
      <c r="G31" s="93"/>
      <c r="H31" s="93"/>
      <c r="I31" s="127"/>
      <c r="J31" s="127"/>
      <c r="K31" s="127"/>
      <c r="L31" s="127"/>
      <c r="M31" s="127"/>
      <c r="N31" s="127"/>
    </row>
    <row r="32" spans="2:14" ht="18" customHeight="1" x14ac:dyDescent="0.25">
      <c r="B32" s="134" t="s">
        <v>73</v>
      </c>
      <c r="C32" s="134"/>
      <c r="D32" s="134"/>
      <c r="E32" s="134"/>
      <c r="F32" s="134"/>
      <c r="G32" s="134"/>
      <c r="H32" s="134"/>
      <c r="I32" s="134"/>
      <c r="J32" s="134"/>
      <c r="K32" s="134"/>
      <c r="L32" s="134"/>
      <c r="M32" s="134"/>
      <c r="N32" s="134"/>
    </row>
    <row r="33" spans="2:21" ht="18" customHeight="1" x14ac:dyDescent="0.25">
      <c r="B33" s="95" t="s">
        <v>88</v>
      </c>
      <c r="C33" s="95"/>
      <c r="D33" s="95"/>
      <c r="E33" s="95"/>
      <c r="F33" s="95"/>
      <c r="G33" s="95"/>
      <c r="H33" s="95"/>
      <c r="I33" s="95"/>
      <c r="J33" s="95"/>
      <c r="K33" s="95"/>
      <c r="L33" s="95"/>
      <c r="M33" s="95"/>
      <c r="N33" s="95"/>
    </row>
    <row r="35" spans="2:21" ht="4.5" customHeight="1" x14ac:dyDescent="0.25"/>
    <row r="36" spans="2:21" ht="18" customHeight="1" x14ac:dyDescent="0.25">
      <c r="B36" s="97" t="s">
        <v>74</v>
      </c>
      <c r="C36" s="98"/>
      <c r="D36" s="99"/>
    </row>
    <row r="37" spans="2:21" ht="34.5" customHeight="1" x14ac:dyDescent="0.25">
      <c r="B37" s="101" t="s">
        <v>83</v>
      </c>
      <c r="C37" s="101"/>
      <c r="D37" s="101"/>
      <c r="E37" s="101"/>
      <c r="F37" s="101"/>
      <c r="G37" s="101"/>
      <c r="H37" s="101"/>
      <c r="I37" s="101"/>
      <c r="J37" s="101"/>
      <c r="K37" s="101"/>
      <c r="L37" s="101"/>
      <c r="M37" s="101"/>
      <c r="N37" s="101"/>
    </row>
    <row r="38" spans="2:21" ht="9" customHeight="1" thickBot="1" x14ac:dyDescent="0.3"/>
    <row r="39" spans="2:21" ht="18" customHeight="1" thickBot="1" x14ac:dyDescent="0.3">
      <c r="B39" s="27" t="s">
        <v>17</v>
      </c>
      <c r="C39" s="27"/>
      <c r="D39" s="27"/>
      <c r="E39" s="100"/>
      <c r="F39" s="100"/>
      <c r="G39" s="100"/>
      <c r="H39" s="100"/>
      <c r="I39" s="100"/>
      <c r="J39" s="100"/>
      <c r="K39" s="100"/>
      <c r="L39" s="100"/>
      <c r="M39" s="100"/>
      <c r="N39" s="100"/>
    </row>
    <row r="40" spans="2:21" s="73" customFormat="1" ht="12" customHeight="1" thickBot="1" x14ac:dyDescent="0.3">
      <c r="B40" s="72"/>
      <c r="C40" s="72"/>
      <c r="E40" s="96" t="s">
        <v>36</v>
      </c>
      <c r="F40" s="96"/>
      <c r="G40" s="96"/>
      <c r="H40" s="96"/>
      <c r="I40" s="96"/>
      <c r="J40" s="96"/>
      <c r="K40" s="96"/>
      <c r="L40" s="96"/>
      <c r="M40" s="96"/>
      <c r="N40" s="96"/>
      <c r="O40" s="72"/>
      <c r="P40" s="72"/>
      <c r="Q40" s="72"/>
      <c r="R40" s="72"/>
      <c r="S40" s="72"/>
      <c r="T40" s="72"/>
      <c r="U40" s="72"/>
    </row>
    <row r="41" spans="2:21" ht="18" customHeight="1" thickTop="1" thickBot="1" x14ac:dyDescent="0.3">
      <c r="B41" s="74" t="s">
        <v>18</v>
      </c>
      <c r="C41" s="74"/>
      <c r="D41" s="74"/>
      <c r="E41" s="128"/>
      <c r="F41" s="129"/>
      <c r="G41" s="129"/>
      <c r="H41" s="129"/>
      <c r="I41" s="129"/>
      <c r="J41" s="129"/>
      <c r="K41" s="129"/>
      <c r="L41" s="129"/>
      <c r="M41" s="129"/>
      <c r="N41" s="130"/>
    </row>
    <row r="42" spans="2:21" ht="18" customHeight="1" thickTop="1" thickBot="1" x14ac:dyDescent="0.3">
      <c r="B42" s="74" t="s">
        <v>3</v>
      </c>
      <c r="C42" s="106"/>
      <c r="D42" s="106"/>
      <c r="E42" s="106"/>
      <c r="F42" s="74" t="s">
        <v>4</v>
      </c>
      <c r="G42" s="107"/>
      <c r="H42" s="108"/>
      <c r="I42" s="108"/>
      <c r="J42" s="108"/>
      <c r="K42" s="109"/>
      <c r="L42" s="74" t="s">
        <v>8</v>
      </c>
      <c r="M42" s="103"/>
      <c r="N42" s="105"/>
    </row>
    <row r="43" spans="2:21" ht="18" customHeight="1" thickTop="1" thickBot="1" x14ac:dyDescent="0.3">
      <c r="B43" s="74" t="s">
        <v>19</v>
      </c>
      <c r="C43" s="131"/>
      <c r="D43" s="131"/>
      <c r="E43" s="131"/>
      <c r="F43" s="131"/>
      <c r="G43" s="131"/>
      <c r="H43" s="74" t="s">
        <v>20</v>
      </c>
      <c r="I43" s="135"/>
      <c r="J43" s="136"/>
      <c r="K43" s="136"/>
      <c r="L43" s="136"/>
      <c r="M43" s="136"/>
      <c r="N43" s="136"/>
    </row>
    <row r="44" spans="2:21" ht="18" customHeight="1" thickTop="1" thickBot="1" x14ac:dyDescent="0.3">
      <c r="B44" s="74" t="s">
        <v>89</v>
      </c>
      <c r="C44" s="139"/>
      <c r="D44" s="140"/>
      <c r="E44" s="140"/>
      <c r="F44" s="141"/>
      <c r="G44" s="74" t="s">
        <v>91</v>
      </c>
      <c r="H44" s="74"/>
      <c r="I44" s="135"/>
      <c r="J44" s="136"/>
      <c r="K44" s="136"/>
      <c r="L44" s="136"/>
      <c r="M44" s="136"/>
      <c r="N44" s="136"/>
    </row>
    <row r="45" spans="2:21" ht="18" customHeight="1" thickTop="1" x14ac:dyDescent="0.25">
      <c r="I45" s="132" t="s">
        <v>90</v>
      </c>
      <c r="J45" s="132"/>
      <c r="K45" s="132"/>
      <c r="L45" s="132"/>
      <c r="M45" s="132"/>
      <c r="N45" s="132"/>
    </row>
    <row r="46" spans="2:21" ht="18" customHeight="1" x14ac:dyDescent="0.25">
      <c r="B46" s="25" t="s">
        <v>79</v>
      </c>
      <c r="C46" s="24"/>
      <c r="D46" s="24"/>
      <c r="E46" s="24"/>
      <c r="F46" s="24"/>
      <c r="G46" s="24"/>
      <c r="H46" s="79"/>
      <c r="I46" s="24"/>
      <c r="M46" s="75"/>
      <c r="N46" s="75"/>
    </row>
    <row r="48" spans="2:21" ht="9.75" customHeight="1" x14ac:dyDescent="0.25"/>
    <row r="49" spans="2:15" ht="9" customHeight="1" x14ac:dyDescent="0.25">
      <c r="B49" s="102" t="str">
        <f>+IF(AND(H10&lt;&gt;0,C11&lt;&gt;0,C12&lt;&gt;0,G12&lt;&gt;0,L12&lt;&gt;0,C13&lt;&gt;0,G13&lt;&gt;0,J13&lt;&gt;0,F30&lt;&gt;0,I31&lt;&gt;0,E39&lt;&gt;0,E41&lt;&gt;0,C42&lt;&gt;0,G42&lt;&gt;0,M42&lt;&gt;0,C43&lt;&gt;0,J43&lt;&gt;0,C44&lt;&gt;0,I44&lt;&gt;0,H46&lt;&gt;0),"BENE!! Ora puoi stampare la scheda di iscrizione, firmarla e inviarla via mail assieme alla copia del bonifico e del presente file excel","Sei sicuro di aver compilato tutti i campi?")</f>
        <v>Sei sicuro di aver compilato tutti i campi?</v>
      </c>
      <c r="C49" s="102"/>
      <c r="D49" s="102"/>
      <c r="E49" s="102"/>
      <c r="F49" s="102"/>
      <c r="G49" s="102"/>
      <c r="H49" s="102"/>
      <c r="I49" s="102"/>
      <c r="J49" s="102"/>
      <c r="K49" s="102"/>
      <c r="L49" s="102"/>
      <c r="M49" s="102"/>
      <c r="N49" s="102"/>
    </row>
    <row r="50" spans="2:15" ht="9" customHeight="1" x14ac:dyDescent="0.25">
      <c r="B50" s="102"/>
      <c r="C50" s="102"/>
      <c r="D50" s="102"/>
      <c r="E50" s="102"/>
      <c r="F50" s="102"/>
      <c r="G50" s="102"/>
      <c r="H50" s="102"/>
      <c r="I50" s="102"/>
      <c r="J50" s="102"/>
      <c r="K50" s="102"/>
      <c r="L50" s="102"/>
      <c r="M50" s="102"/>
      <c r="N50" s="102"/>
    </row>
    <row r="51" spans="2:15" ht="9" customHeight="1" x14ac:dyDescent="0.25">
      <c r="B51" s="102"/>
      <c r="C51" s="102"/>
      <c r="D51" s="102"/>
      <c r="E51" s="102"/>
      <c r="F51" s="102"/>
      <c r="G51" s="102"/>
      <c r="H51" s="102"/>
      <c r="I51" s="102"/>
      <c r="J51" s="102"/>
      <c r="K51" s="102"/>
      <c r="L51" s="102"/>
      <c r="M51" s="102"/>
      <c r="N51" s="102"/>
    </row>
    <row r="52" spans="2:15" ht="6" customHeight="1" x14ac:dyDescent="0.25">
      <c r="B52" s="82"/>
      <c r="C52" s="82"/>
      <c r="D52" s="82"/>
      <c r="E52" s="82"/>
      <c r="F52" s="82"/>
      <c r="G52" s="82"/>
      <c r="H52" s="82"/>
      <c r="I52" s="82"/>
      <c r="J52" s="82"/>
      <c r="K52" s="82"/>
      <c r="L52" s="82"/>
      <c r="M52" s="82"/>
      <c r="N52" s="82"/>
      <c r="O52" s="42"/>
    </row>
    <row r="53" spans="2:15" ht="18" customHeight="1" x14ac:dyDescent="0.25">
      <c r="B53" s="93" t="s">
        <v>56</v>
      </c>
      <c r="C53" s="93"/>
      <c r="D53" s="93"/>
      <c r="E53" s="93"/>
      <c r="F53" s="93"/>
      <c r="G53" s="93"/>
      <c r="H53" s="93"/>
      <c r="I53" s="93"/>
      <c r="J53" s="93"/>
      <c r="K53" s="93"/>
      <c r="L53" s="93"/>
      <c r="M53" s="93"/>
      <c r="N53" s="93"/>
    </row>
    <row r="54" spans="2:15" ht="18" customHeight="1" x14ac:dyDescent="0.25">
      <c r="B54" s="93"/>
      <c r="C54" s="93"/>
      <c r="D54" s="93"/>
      <c r="E54" s="93"/>
      <c r="F54" s="93"/>
      <c r="G54" s="93"/>
      <c r="H54" s="93"/>
      <c r="I54" s="93"/>
      <c r="J54" s="93"/>
      <c r="K54" s="93"/>
      <c r="L54" s="93"/>
      <c r="M54" s="93"/>
      <c r="N54" s="93"/>
    </row>
    <row r="55" spans="2:15" ht="18" customHeight="1" x14ac:dyDescent="0.25">
      <c r="B55" s="91" t="s">
        <v>57</v>
      </c>
      <c r="C55" s="91"/>
      <c r="D55" s="91"/>
      <c r="E55" s="91"/>
      <c r="F55" s="91"/>
      <c r="G55" s="91"/>
      <c r="H55" s="91"/>
      <c r="I55" s="91"/>
      <c r="J55" s="91"/>
      <c r="K55" s="91"/>
      <c r="L55" s="91"/>
      <c r="M55" s="91"/>
      <c r="N55" s="91"/>
    </row>
    <row r="56" spans="2:15" ht="18" customHeight="1" x14ac:dyDescent="0.25">
      <c r="B56" s="92" t="s">
        <v>58</v>
      </c>
      <c r="C56" s="92"/>
      <c r="D56" s="92"/>
      <c r="E56" s="92"/>
      <c r="F56" s="92"/>
      <c r="G56" s="92"/>
      <c r="H56" s="92"/>
      <c r="I56" s="92"/>
      <c r="J56" s="92"/>
      <c r="K56" s="92"/>
      <c r="L56" s="92"/>
      <c r="M56" s="92"/>
      <c r="N56" s="92"/>
    </row>
    <row r="57" spans="2:15" ht="18" customHeight="1" x14ac:dyDescent="0.25">
      <c r="B57" s="137" t="s">
        <v>87</v>
      </c>
      <c r="C57" s="137"/>
      <c r="D57" s="137"/>
      <c r="E57" s="137"/>
      <c r="F57" s="137"/>
      <c r="G57" s="137"/>
      <c r="H57" s="137"/>
      <c r="I57" s="137"/>
      <c r="J57" s="137"/>
      <c r="K57" s="137"/>
      <c r="L57" s="137"/>
      <c r="M57" s="137"/>
      <c r="N57" s="137"/>
    </row>
    <row r="59" spans="2:15" ht="4.5" customHeight="1" x14ac:dyDescent="0.25">
      <c r="F59" s="45"/>
      <c r="G59" s="45"/>
      <c r="H59" s="45"/>
      <c r="I59" s="45"/>
      <c r="J59" s="44"/>
      <c r="K59" s="24"/>
      <c r="L59" s="24"/>
      <c r="M59" s="24"/>
      <c r="N59" s="24"/>
      <c r="O59" s="24"/>
    </row>
    <row r="60" spans="2:15" ht="18" customHeight="1" x14ac:dyDescent="0.25">
      <c r="B60" s="138" t="s">
        <v>59</v>
      </c>
      <c r="C60" s="138"/>
      <c r="D60" s="138"/>
      <c r="E60" s="138"/>
      <c r="F60" s="45"/>
      <c r="G60" s="45"/>
      <c r="H60" s="45"/>
      <c r="I60" s="45"/>
      <c r="J60" s="45"/>
      <c r="K60" s="138" t="s">
        <v>60</v>
      </c>
      <c r="L60" s="138"/>
      <c r="M60" s="138"/>
      <c r="N60" s="138"/>
      <c r="O60" s="24"/>
    </row>
    <row r="61" spans="2:15" ht="18.75" customHeight="1" x14ac:dyDescent="0.25">
      <c r="I61" s="45"/>
      <c r="J61" s="45"/>
      <c r="L61" s="45"/>
      <c r="M61" s="45"/>
      <c r="N61" s="24"/>
      <c r="O61" s="24"/>
    </row>
    <row r="62" spans="2:15" ht="22.5" customHeight="1" x14ac:dyDescent="0.25">
      <c r="B62" s="90"/>
      <c r="C62" s="90"/>
      <c r="D62" s="90"/>
      <c r="E62" s="90"/>
      <c r="F62"/>
      <c r="G62"/>
      <c r="H62"/>
      <c r="I62"/>
      <c r="J62"/>
      <c r="K62" s="46"/>
      <c r="L62" s="46"/>
      <c r="M62" s="47"/>
      <c r="N62" s="47"/>
    </row>
    <row r="63" spans="2:15" ht="18" customHeight="1" x14ac:dyDescent="0.25">
      <c r="B63" s="43"/>
      <c r="C63"/>
      <c r="D63"/>
      <c r="E63"/>
      <c r="F63"/>
      <c r="G63"/>
      <c r="H63"/>
      <c r="I63"/>
      <c r="J63"/>
    </row>
    <row r="64" spans="2:15" ht="4.5" customHeight="1" x14ac:dyDescent="0.25">
      <c r="B64" s="43"/>
      <c r="C64"/>
      <c r="D64"/>
      <c r="E64"/>
      <c r="F64"/>
      <c r="G64"/>
      <c r="H64"/>
      <c r="I64"/>
      <c r="J64"/>
    </row>
    <row r="65" spans="2:14" ht="18" customHeight="1" x14ac:dyDescent="0.25">
      <c r="B65" s="43"/>
      <c r="C65"/>
      <c r="D65"/>
      <c r="E65"/>
      <c r="F65"/>
      <c r="G65"/>
      <c r="H65"/>
      <c r="I65"/>
      <c r="J65"/>
    </row>
    <row r="66" spans="2:14" ht="3.75" customHeight="1" x14ac:dyDescent="0.25">
      <c r="B66" s="43"/>
      <c r="C66"/>
      <c r="D66"/>
      <c r="E66"/>
      <c r="F66"/>
      <c r="G66"/>
      <c r="H66"/>
      <c r="I66"/>
      <c r="J66"/>
    </row>
    <row r="67" spans="2:14" ht="18" customHeight="1" x14ac:dyDescent="0.25">
      <c r="B67" s="43"/>
      <c r="C67"/>
      <c r="D67"/>
      <c r="E67"/>
      <c r="F67"/>
      <c r="G67"/>
      <c r="H67"/>
      <c r="I67"/>
      <c r="J67"/>
    </row>
    <row r="68" spans="2:14" ht="18" customHeight="1" x14ac:dyDescent="0.25">
      <c r="B68" s="133" t="s">
        <v>92</v>
      </c>
      <c r="C68" s="133"/>
      <c r="D68" s="133"/>
      <c r="E68" s="133"/>
      <c r="F68" s="133"/>
      <c r="G68" s="133"/>
      <c r="H68" s="133"/>
      <c r="I68" s="133"/>
      <c r="J68" s="133"/>
      <c r="K68" s="133"/>
      <c r="L68" s="133"/>
      <c r="M68" s="133"/>
      <c r="N68" s="133"/>
    </row>
    <row r="69" spans="2:14" ht="18" customHeight="1" x14ac:dyDescent="0.25">
      <c r="B69" s="133"/>
      <c r="C69" s="133"/>
      <c r="D69" s="133"/>
      <c r="E69" s="133"/>
      <c r="F69" s="133"/>
      <c r="G69" s="133"/>
      <c r="H69" s="133"/>
      <c r="I69" s="133"/>
      <c r="J69" s="133"/>
      <c r="K69" s="133"/>
      <c r="L69" s="133"/>
      <c r="M69" s="133"/>
      <c r="N69" s="133"/>
    </row>
    <row r="70" spans="2:14" ht="18" customHeight="1" x14ac:dyDescent="0.25">
      <c r="B70" s="133"/>
      <c r="C70" s="133"/>
      <c r="D70" s="133"/>
      <c r="E70" s="133"/>
      <c r="F70" s="133"/>
      <c r="G70" s="133"/>
      <c r="H70" s="133"/>
      <c r="I70" s="133"/>
      <c r="J70" s="133"/>
      <c r="K70" s="133"/>
      <c r="L70" s="133"/>
      <c r="M70" s="133"/>
      <c r="N70" s="133"/>
    </row>
    <row r="71" spans="2:14" ht="18" customHeight="1" x14ac:dyDescent="0.25">
      <c r="B71" s="133"/>
      <c r="C71" s="133"/>
      <c r="D71" s="133"/>
      <c r="E71" s="133"/>
      <c r="F71" s="133"/>
      <c r="G71" s="133"/>
      <c r="H71" s="133"/>
      <c r="I71" s="133"/>
      <c r="J71" s="133"/>
      <c r="K71" s="133"/>
      <c r="L71" s="133"/>
      <c r="M71" s="133"/>
      <c r="N71" s="133"/>
    </row>
    <row r="72" spans="2:14" ht="18" customHeight="1" x14ac:dyDescent="0.25">
      <c r="B72" s="133"/>
      <c r="C72" s="133"/>
      <c r="D72" s="133"/>
      <c r="E72" s="133"/>
      <c r="F72" s="133"/>
      <c r="G72" s="133"/>
      <c r="H72" s="133"/>
      <c r="I72" s="133"/>
      <c r="J72" s="133"/>
      <c r="K72" s="133"/>
      <c r="L72" s="133"/>
      <c r="M72" s="133"/>
      <c r="N72" s="133"/>
    </row>
    <row r="73" spans="2:14" ht="18" customHeight="1" x14ac:dyDescent="0.25">
      <c r="B73" s="133"/>
      <c r="C73" s="133"/>
      <c r="D73" s="133"/>
      <c r="E73" s="133"/>
      <c r="F73" s="133"/>
      <c r="G73" s="133"/>
      <c r="H73" s="133"/>
      <c r="I73" s="133"/>
      <c r="J73" s="133"/>
      <c r="K73" s="133"/>
      <c r="L73" s="133"/>
      <c r="M73" s="133"/>
      <c r="N73" s="133"/>
    </row>
    <row r="74" spans="2:14" ht="18" customHeight="1" x14ac:dyDescent="0.25">
      <c r="B74" s="133"/>
      <c r="C74" s="133"/>
      <c r="D74" s="133"/>
      <c r="E74" s="133"/>
      <c r="F74" s="133"/>
      <c r="G74" s="133"/>
      <c r="H74" s="133"/>
      <c r="I74" s="133"/>
      <c r="J74" s="133"/>
      <c r="K74" s="133"/>
      <c r="L74" s="133"/>
      <c r="M74" s="133"/>
      <c r="N74" s="133"/>
    </row>
    <row r="75" spans="2:14" ht="18" customHeight="1" x14ac:dyDescent="0.25">
      <c r="B75" s="133"/>
      <c r="C75" s="133"/>
      <c r="D75" s="133"/>
      <c r="E75" s="133"/>
      <c r="F75" s="133"/>
      <c r="G75" s="133"/>
      <c r="H75" s="133"/>
      <c r="I75" s="133"/>
      <c r="J75" s="133"/>
      <c r="K75" s="133"/>
      <c r="L75" s="133"/>
      <c r="M75" s="133"/>
      <c r="N75" s="133"/>
    </row>
    <row r="76" spans="2:14" ht="18" customHeight="1" x14ac:dyDescent="0.25">
      <c r="B76" s="133"/>
      <c r="C76" s="133"/>
      <c r="D76" s="133"/>
      <c r="E76" s="133"/>
      <c r="F76" s="133"/>
      <c r="G76" s="133"/>
      <c r="H76" s="133"/>
      <c r="I76" s="133"/>
      <c r="J76" s="133"/>
      <c r="K76" s="133"/>
      <c r="L76" s="133"/>
      <c r="M76" s="133"/>
      <c r="N76" s="133"/>
    </row>
    <row r="77" spans="2:14" ht="18" customHeight="1" x14ac:dyDescent="0.25">
      <c r="B77" s="133"/>
      <c r="C77" s="133"/>
      <c r="D77" s="133"/>
      <c r="E77" s="133"/>
      <c r="F77" s="133"/>
      <c r="G77" s="133"/>
      <c r="H77" s="133"/>
      <c r="I77" s="133"/>
      <c r="J77" s="133"/>
      <c r="K77" s="133"/>
      <c r="L77" s="133"/>
      <c r="M77" s="133"/>
      <c r="N77" s="133"/>
    </row>
    <row r="78" spans="2:14" ht="18" customHeight="1" x14ac:dyDescent="0.25">
      <c r="B78" s="133"/>
      <c r="C78" s="133"/>
      <c r="D78" s="133"/>
      <c r="E78" s="133"/>
      <c r="F78" s="133"/>
      <c r="G78" s="133"/>
      <c r="H78" s="133"/>
      <c r="I78" s="133"/>
      <c r="J78" s="133"/>
      <c r="K78" s="133"/>
      <c r="L78" s="133"/>
      <c r="M78" s="133"/>
      <c r="N78" s="133"/>
    </row>
    <row r="79" spans="2:14" ht="27.75" customHeight="1" x14ac:dyDescent="0.25">
      <c r="B79" s="133"/>
      <c r="C79" s="133"/>
      <c r="D79" s="133"/>
      <c r="E79" s="133"/>
      <c r="F79" s="133"/>
      <c r="G79" s="133"/>
      <c r="H79" s="133"/>
      <c r="I79" s="133"/>
      <c r="J79" s="133"/>
      <c r="K79" s="133"/>
      <c r="L79" s="133"/>
      <c r="M79" s="133"/>
      <c r="N79" s="133"/>
    </row>
    <row r="80" spans="2:14" ht="18" customHeight="1" x14ac:dyDescent="0.25">
      <c r="B80"/>
      <c r="C80"/>
      <c r="L80"/>
      <c r="M80"/>
    </row>
    <row r="81" spans="2:13" ht="18" customHeight="1" x14ac:dyDescent="0.25">
      <c r="B81"/>
      <c r="C81"/>
      <c r="L81"/>
      <c r="M81"/>
    </row>
    <row r="82" spans="2:13" ht="18" customHeight="1" x14ac:dyDescent="0.25">
      <c r="B82"/>
      <c r="C82"/>
      <c r="L82"/>
      <c r="M82"/>
    </row>
    <row r="83" spans="2:13" ht="18" customHeight="1" x14ac:dyDescent="0.25">
      <c r="B83"/>
      <c r="C83"/>
      <c r="L83"/>
      <c r="M83"/>
    </row>
    <row r="84" spans="2:13" ht="18" customHeight="1" x14ac:dyDescent="0.25">
      <c r="B84"/>
      <c r="C84"/>
      <c r="L84" s="13"/>
      <c r="M84" s="13"/>
    </row>
    <row r="85" spans="2:13" ht="18" customHeight="1" x14ac:dyDescent="0.25">
      <c r="B85"/>
      <c r="C85"/>
      <c r="L85" s="13"/>
      <c r="M85" s="13"/>
    </row>
    <row r="86" spans="2:13" ht="18" customHeight="1" x14ac:dyDescent="0.25">
      <c r="B86"/>
      <c r="C86"/>
      <c r="L86" s="13"/>
      <c r="M86" s="13"/>
    </row>
    <row r="87" spans="2:13" ht="18" customHeight="1" x14ac:dyDescent="0.25">
      <c r="B87"/>
      <c r="C87"/>
      <c r="L87" s="13"/>
      <c r="M87" s="13"/>
    </row>
    <row r="88" spans="2:13" ht="18" customHeight="1" x14ac:dyDescent="0.25">
      <c r="B88"/>
      <c r="C88"/>
      <c r="L88" s="13"/>
      <c r="M88" s="13"/>
    </row>
    <row r="89" spans="2:13" ht="18" customHeight="1" x14ac:dyDescent="0.25">
      <c r="B89"/>
      <c r="C89"/>
      <c r="D89" s="52"/>
      <c r="E89" s="52"/>
      <c r="F89"/>
      <c r="G89"/>
      <c r="H89"/>
      <c r="I89"/>
      <c r="J89"/>
      <c r="K89"/>
      <c r="L89"/>
      <c r="M89"/>
    </row>
    <row r="90" spans="2:13" ht="18" customHeight="1" x14ac:dyDescent="0.25">
      <c r="B90"/>
      <c r="C90"/>
      <c r="D90" s="52"/>
      <c r="E90" s="52"/>
      <c r="F90"/>
      <c r="G90"/>
      <c r="H90"/>
      <c r="I90"/>
      <c r="J90"/>
      <c r="K90"/>
      <c r="L90"/>
      <c r="M90"/>
    </row>
  </sheetData>
  <sheetProtection algorithmName="SHA-512" hashValue="zGadEjhVHTugAJ3ldwZdUvIHmbYtB8BA7H9+7r7Za0OBYUOotd15xHB4Qiw+8Z4V/DRjme1KOQLXE8STVOT41w==" saltValue="JXjnTmNWirbURHbP6hnVVg==" spinCount="100000" sheet="1" objects="1" scenarios="1"/>
  <protectedRanges>
    <protectedRange sqref="C44 I44" name="Intervallo1_2"/>
    <protectedRange sqref="H46" name="Intervallo1_1"/>
    <protectedRange sqref="H46 I44 H10 C11:C13 G12:G13 L12 J13 I31 E39 E41 G42 M42 C42:C44 J43 B62" name="Intervallo1"/>
  </protectedRanges>
  <mergeCells count="41">
    <mergeCell ref="B30:D30"/>
    <mergeCell ref="G30:N30"/>
    <mergeCell ref="C13:E13"/>
    <mergeCell ref="G13:H13"/>
    <mergeCell ref="C11:N11"/>
    <mergeCell ref="C12:E12"/>
    <mergeCell ref="G12:J12"/>
    <mergeCell ref="L12:N12"/>
    <mergeCell ref="C26:M26"/>
    <mergeCell ref="J13:N13"/>
    <mergeCell ref="B5:N6"/>
    <mergeCell ref="B8:D8"/>
    <mergeCell ref="B10:G10"/>
    <mergeCell ref="H10:N10"/>
    <mergeCell ref="B16:D16"/>
    <mergeCell ref="B31:H31"/>
    <mergeCell ref="I31:N31"/>
    <mergeCell ref="B32:N32"/>
    <mergeCell ref="B33:N33"/>
    <mergeCell ref="C43:G43"/>
    <mergeCell ref="E39:N39"/>
    <mergeCell ref="M42:N42"/>
    <mergeCell ref="E41:N41"/>
    <mergeCell ref="B36:D36"/>
    <mergeCell ref="E40:N40"/>
    <mergeCell ref="B37:N37"/>
    <mergeCell ref="G42:K42"/>
    <mergeCell ref="C42:E42"/>
    <mergeCell ref="I43:N43"/>
    <mergeCell ref="B68:N79"/>
    <mergeCell ref="B53:N54"/>
    <mergeCell ref="B55:N55"/>
    <mergeCell ref="I44:N44"/>
    <mergeCell ref="B49:N51"/>
    <mergeCell ref="C44:F44"/>
    <mergeCell ref="I45:N45"/>
    <mergeCell ref="B62:E62"/>
    <mergeCell ref="B56:N56"/>
    <mergeCell ref="B57:N57"/>
    <mergeCell ref="B60:E60"/>
    <mergeCell ref="K60:N60"/>
  </mergeCells>
  <dataValidations count="1">
    <dataValidation type="list" allowBlank="1" showInputMessage="1" showErrorMessage="1" sqref="H46" xr:uid="{00000000-0002-0000-0200-000000000000}">
      <formula1>"SI, NO"</formula1>
    </dataValidation>
  </dataValidations>
  <hyperlinks>
    <hyperlink ref="B57" r:id="rId1" display="mailto:CongressoAttuari2018@momedaeventi.com" xr:uid="{00000000-0004-0000-0200-000000000000}"/>
  </hyperlinks>
  <pageMargins left="0.70866141732283472" right="0.70866141732283472" top="0.74803149606299213" bottom="0.74803149606299213" header="0.31496062992125984" footer="0.31496062992125984"/>
  <pageSetup paperSize="9" scale="56" orientation="portrait" r:id="rId2"/>
  <headerFooter>
    <evenFooter xml:space="preserve">&amp;C&amp;"arial,Regular"&amp;8&amp;K990000Internal&amp;8&amp;K000000
</evenFooter>
    <firstFooter xml:space="preserve">&amp;C&amp;"arial,Regular"&amp;8&amp;K990000Internal&amp;8&amp;K000000
</first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5:N41"/>
  <sheetViews>
    <sheetView showGridLines="0" topLeftCell="A16" zoomScaleNormal="100" workbookViewId="0">
      <selection activeCell="M38" sqref="M38"/>
    </sheetView>
  </sheetViews>
  <sheetFormatPr defaultRowHeight="15" x14ac:dyDescent="0.25"/>
  <cols>
    <col min="1" max="1" width="2.42578125" customWidth="1"/>
    <col min="12" max="13" width="10.5703125" customWidth="1"/>
  </cols>
  <sheetData>
    <row r="5" spans="1:14" x14ac:dyDescent="0.25">
      <c r="A5" s="110" t="s">
        <v>95</v>
      </c>
      <c r="B5" s="110"/>
      <c r="C5" s="110"/>
      <c r="D5" s="110"/>
      <c r="E5" s="110"/>
      <c r="F5" s="110"/>
      <c r="G5" s="110"/>
      <c r="H5" s="110"/>
      <c r="I5" s="110"/>
      <c r="J5" s="110"/>
      <c r="K5" s="110"/>
      <c r="L5" s="110"/>
      <c r="M5" s="110"/>
    </row>
    <row r="6" spans="1:14" ht="17.25" customHeight="1" x14ac:dyDescent="0.25">
      <c r="A6" s="110"/>
      <c r="B6" s="110"/>
      <c r="C6" s="110"/>
      <c r="D6" s="110"/>
      <c r="E6" s="110"/>
      <c r="F6" s="110"/>
      <c r="G6" s="110"/>
      <c r="H6" s="110"/>
      <c r="I6" s="110"/>
      <c r="J6" s="110"/>
      <c r="K6" s="110"/>
      <c r="L6" s="110"/>
      <c r="M6" s="110"/>
    </row>
    <row r="9" spans="1:14" x14ac:dyDescent="0.25">
      <c r="A9" s="84" t="s">
        <v>94</v>
      </c>
    </row>
    <row r="11" spans="1:14" ht="15" customHeight="1" x14ac:dyDescent="0.25">
      <c r="A11" s="152" t="s">
        <v>102</v>
      </c>
      <c r="B11" s="152"/>
      <c r="C11" s="152"/>
      <c r="D11" s="152"/>
      <c r="E11" s="152"/>
      <c r="F11" s="152"/>
      <c r="G11" s="152"/>
      <c r="H11" s="152"/>
      <c r="I11" s="152"/>
      <c r="J11" s="152"/>
      <c r="K11" s="152"/>
      <c r="L11" s="152"/>
      <c r="M11" s="152"/>
      <c r="N11" s="85"/>
    </row>
    <row r="12" spans="1:14" x14ac:dyDescent="0.25">
      <c r="A12" s="152"/>
      <c r="B12" s="152"/>
      <c r="C12" s="152"/>
      <c r="D12" s="152"/>
      <c r="E12" s="152"/>
      <c r="F12" s="152"/>
      <c r="G12" s="152"/>
      <c r="H12" s="152"/>
      <c r="I12" s="152"/>
      <c r="J12" s="152"/>
      <c r="K12" s="152"/>
      <c r="L12" s="152"/>
      <c r="M12" s="152"/>
      <c r="N12" s="85"/>
    </row>
    <row r="13" spans="1:14" x14ac:dyDescent="0.25">
      <c r="A13" s="152"/>
      <c r="B13" s="152"/>
      <c r="C13" s="152"/>
      <c r="D13" s="152"/>
      <c r="E13" s="152"/>
      <c r="F13" s="152"/>
      <c r="G13" s="152"/>
      <c r="H13" s="152"/>
      <c r="I13" s="152"/>
      <c r="J13" s="152"/>
      <c r="K13" s="152"/>
      <c r="L13" s="152"/>
      <c r="M13" s="152"/>
      <c r="N13" s="85"/>
    </row>
    <row r="14" spans="1:14" x14ac:dyDescent="0.25">
      <c r="A14" s="152"/>
      <c r="B14" s="152"/>
      <c r="C14" s="152"/>
      <c r="D14" s="152"/>
      <c r="E14" s="152"/>
      <c r="F14" s="152"/>
      <c r="G14" s="152"/>
      <c r="H14" s="152"/>
      <c r="I14" s="152"/>
      <c r="J14" s="152"/>
      <c r="K14" s="152"/>
      <c r="L14" s="152"/>
      <c r="M14" s="152"/>
      <c r="N14" s="85"/>
    </row>
    <row r="15" spans="1:14" x14ac:dyDescent="0.25">
      <c r="A15" s="152"/>
      <c r="B15" s="152"/>
      <c r="C15" s="152"/>
      <c r="D15" s="152"/>
      <c r="E15" s="152"/>
      <c r="F15" s="152"/>
      <c r="G15" s="152"/>
      <c r="H15" s="152"/>
      <c r="I15" s="152"/>
      <c r="J15" s="152"/>
      <c r="K15" s="152"/>
      <c r="L15" s="152"/>
      <c r="M15" s="152"/>
      <c r="N15" s="85"/>
    </row>
    <row r="16" spans="1:14" x14ac:dyDescent="0.25">
      <c r="A16" s="152"/>
      <c r="B16" s="152"/>
      <c r="C16" s="152"/>
      <c r="D16" s="152"/>
      <c r="E16" s="152"/>
      <c r="F16" s="152"/>
      <c r="G16" s="152"/>
      <c r="H16" s="152"/>
      <c r="I16" s="152"/>
      <c r="J16" s="152"/>
      <c r="K16" s="152"/>
      <c r="L16" s="152"/>
      <c r="M16" s="152"/>
      <c r="N16" s="85"/>
    </row>
    <row r="17" spans="1:14" x14ac:dyDescent="0.25">
      <c r="A17" s="152"/>
      <c r="B17" s="152"/>
      <c r="C17" s="152"/>
      <c r="D17" s="152"/>
      <c r="E17" s="152"/>
      <c r="F17" s="152"/>
      <c r="G17" s="152"/>
      <c r="H17" s="152"/>
      <c r="I17" s="152"/>
      <c r="J17" s="152"/>
      <c r="K17" s="152"/>
      <c r="L17" s="152"/>
      <c r="M17" s="152"/>
      <c r="N17" s="85"/>
    </row>
    <row r="18" spans="1:14" x14ac:dyDescent="0.25">
      <c r="A18" s="152"/>
      <c r="B18" s="152"/>
      <c r="C18" s="152"/>
      <c r="D18" s="152"/>
      <c r="E18" s="152"/>
      <c r="F18" s="152"/>
      <c r="G18" s="152"/>
      <c r="H18" s="152"/>
      <c r="I18" s="152"/>
      <c r="J18" s="152"/>
      <c r="K18" s="152"/>
      <c r="L18" s="152"/>
      <c r="M18" s="152"/>
      <c r="N18" s="85"/>
    </row>
    <row r="19" spans="1:14" ht="15" customHeight="1" x14ac:dyDescent="0.25">
      <c r="A19" s="153" t="s">
        <v>96</v>
      </c>
      <c r="B19" s="153"/>
      <c r="C19" s="153"/>
      <c r="D19" s="153"/>
      <c r="E19" s="153"/>
      <c r="F19" s="153"/>
      <c r="G19" s="153"/>
      <c r="H19" s="153"/>
      <c r="I19" s="153"/>
      <c r="J19" s="153"/>
      <c r="K19" s="153"/>
      <c r="L19" s="153"/>
      <c r="M19" s="153"/>
      <c r="N19" s="85"/>
    </row>
    <row r="20" spans="1:14" x14ac:dyDescent="0.25">
      <c r="A20" s="153"/>
      <c r="B20" s="153"/>
      <c r="C20" s="153"/>
      <c r="D20" s="153"/>
      <c r="E20" s="153"/>
      <c r="F20" s="153"/>
      <c r="G20" s="153"/>
      <c r="H20" s="153"/>
      <c r="I20" s="153"/>
      <c r="J20" s="153"/>
      <c r="K20" s="153"/>
      <c r="L20" s="153"/>
      <c r="M20" s="153"/>
      <c r="N20" s="85"/>
    </row>
    <row r="21" spans="1:14" x14ac:dyDescent="0.25">
      <c r="A21" s="153"/>
      <c r="B21" s="153"/>
      <c r="C21" s="153"/>
      <c r="D21" s="153"/>
      <c r="E21" s="153"/>
      <c r="F21" s="153"/>
      <c r="G21" s="153"/>
      <c r="H21" s="153"/>
      <c r="I21" s="153"/>
      <c r="J21" s="153"/>
      <c r="K21" s="153"/>
      <c r="L21" s="153"/>
      <c r="M21" s="153"/>
      <c r="N21" s="85"/>
    </row>
    <row r="22" spans="1:14" ht="15" customHeight="1" x14ac:dyDescent="0.25">
      <c r="A22" s="153"/>
      <c r="B22" s="153"/>
      <c r="C22" s="153"/>
      <c r="D22" s="153"/>
      <c r="E22" s="153"/>
      <c r="F22" s="153"/>
      <c r="G22" s="153"/>
      <c r="H22" s="153"/>
      <c r="I22" s="153"/>
      <c r="J22" s="153"/>
      <c r="K22" s="153"/>
      <c r="L22" s="153"/>
      <c r="M22" s="153"/>
      <c r="N22" s="85"/>
    </row>
    <row r="23" spans="1:14" x14ac:dyDescent="0.25">
      <c r="A23" s="87"/>
      <c r="B23" s="154" t="s">
        <v>97</v>
      </c>
      <c r="C23" s="154"/>
      <c r="D23" s="154"/>
      <c r="E23" s="154"/>
      <c r="F23" s="154"/>
      <c r="G23" s="154"/>
      <c r="H23" s="154"/>
      <c r="I23" s="154"/>
      <c r="J23" s="154"/>
      <c r="K23" s="154"/>
      <c r="L23" s="154"/>
      <c r="M23" s="154"/>
      <c r="N23" s="85"/>
    </row>
    <row r="24" spans="1:14" x14ac:dyDescent="0.25">
      <c r="A24" s="87"/>
      <c r="B24" s="154"/>
      <c r="C24" s="154"/>
      <c r="D24" s="154"/>
      <c r="E24" s="154"/>
      <c r="F24" s="154"/>
      <c r="G24" s="154"/>
      <c r="H24" s="154"/>
      <c r="I24" s="154"/>
      <c r="J24" s="154"/>
      <c r="K24" s="154"/>
      <c r="L24" s="154"/>
      <c r="M24" s="154"/>
      <c r="N24" s="85"/>
    </row>
    <row r="25" spans="1:14" x14ac:dyDescent="0.25">
      <c r="A25" s="87"/>
      <c r="B25" t="s">
        <v>98</v>
      </c>
      <c r="C25" s="87"/>
      <c r="D25" s="87"/>
      <c r="E25" s="87"/>
      <c r="F25" s="87"/>
      <c r="G25" s="87"/>
      <c r="H25" s="87"/>
      <c r="I25" s="87"/>
      <c r="J25" s="87"/>
      <c r="K25" s="87"/>
      <c r="L25" s="87"/>
      <c r="M25" s="87"/>
      <c r="N25" s="85"/>
    </row>
    <row r="26" spans="1:14" x14ac:dyDescent="0.25">
      <c r="A26" s="87"/>
      <c r="B26" t="s">
        <v>99</v>
      </c>
      <c r="C26" s="87"/>
      <c r="D26" s="87"/>
      <c r="E26" s="87"/>
      <c r="F26" s="87"/>
      <c r="G26" s="87"/>
      <c r="H26" s="87"/>
      <c r="I26" s="87"/>
      <c r="J26" s="87"/>
      <c r="K26" s="87"/>
      <c r="L26" s="87"/>
      <c r="M26" s="87"/>
      <c r="N26" s="85"/>
    </row>
    <row r="27" spans="1:14" x14ac:dyDescent="0.25">
      <c r="A27" s="87"/>
      <c r="B27" s="154" t="s">
        <v>100</v>
      </c>
      <c r="C27" s="154"/>
      <c r="D27" s="154"/>
      <c r="E27" s="154"/>
      <c r="F27" s="154"/>
      <c r="G27" s="154"/>
      <c r="H27" s="154"/>
      <c r="I27" s="154"/>
      <c r="J27" s="154"/>
      <c r="K27" s="154"/>
      <c r="L27" s="154"/>
      <c r="M27" s="154"/>
      <c r="N27" s="85"/>
    </row>
    <row r="28" spans="1:14" x14ac:dyDescent="0.25">
      <c r="A28" s="87"/>
      <c r="B28" s="154"/>
      <c r="C28" s="154"/>
      <c r="D28" s="154"/>
      <c r="E28" s="154"/>
      <c r="F28" s="154"/>
      <c r="G28" s="154"/>
      <c r="H28" s="154"/>
      <c r="I28" s="154"/>
      <c r="J28" s="154"/>
      <c r="K28" s="154"/>
      <c r="L28" s="154"/>
      <c r="M28" s="154"/>
      <c r="N28" s="85"/>
    </row>
    <row r="29" spans="1:14" x14ac:dyDescent="0.25">
      <c r="A29" t="s">
        <v>101</v>
      </c>
      <c r="B29" s="87"/>
      <c r="C29" s="87"/>
      <c r="D29" s="87"/>
      <c r="E29" s="87"/>
      <c r="F29" s="87"/>
      <c r="G29" s="87"/>
      <c r="H29" s="87"/>
      <c r="I29" s="87"/>
      <c r="J29" s="87"/>
      <c r="K29" s="87"/>
      <c r="L29" s="87"/>
      <c r="M29" s="87"/>
      <c r="N29" s="85"/>
    </row>
    <row r="30" spans="1:14" x14ac:dyDescent="0.25">
      <c r="A30" s="87"/>
      <c r="B30" s="87"/>
      <c r="C30" s="87"/>
      <c r="D30" s="87"/>
      <c r="E30" s="87"/>
      <c r="F30" s="87"/>
      <c r="G30" s="87"/>
      <c r="H30" s="87"/>
      <c r="I30" s="87"/>
      <c r="J30" s="87"/>
      <c r="K30" s="87"/>
      <c r="L30" s="87"/>
      <c r="M30" s="87"/>
    </row>
    <row r="33" spans="1:13" x14ac:dyDescent="0.25">
      <c r="A33" s="84" t="s">
        <v>93</v>
      </c>
    </row>
    <row r="34" spans="1:13" s="1" customFormat="1" ht="40.5" customHeight="1" x14ac:dyDescent="0.25">
      <c r="A34" s="151" t="s">
        <v>103</v>
      </c>
      <c r="B34" s="151"/>
      <c r="C34" s="151"/>
      <c r="D34" s="151"/>
      <c r="E34" s="151"/>
      <c r="F34" s="151"/>
      <c r="G34" s="151"/>
      <c r="H34" s="151"/>
      <c r="I34" s="151"/>
      <c r="J34" s="151"/>
      <c r="K34" s="151"/>
      <c r="L34" s="151"/>
      <c r="M34" s="151"/>
    </row>
    <row r="35" spans="1:13" s="1" customFormat="1" x14ac:dyDescent="0.25">
      <c r="A35" s="151"/>
      <c r="B35" s="151"/>
      <c r="C35" s="151"/>
      <c r="D35" s="151"/>
      <c r="E35" s="151"/>
      <c r="F35" s="151"/>
      <c r="G35" s="151"/>
      <c r="H35" s="151"/>
      <c r="I35" s="151"/>
      <c r="J35" s="151"/>
      <c r="K35" s="151"/>
      <c r="L35" s="151"/>
      <c r="M35" s="151"/>
    </row>
    <row r="36" spans="1:13" x14ac:dyDescent="0.25">
      <c r="A36" s="151"/>
      <c r="B36" s="151"/>
      <c r="C36" s="151"/>
      <c r="D36" s="151"/>
      <c r="E36" s="151"/>
      <c r="F36" s="151"/>
      <c r="G36" s="151"/>
      <c r="H36" s="151"/>
      <c r="I36" s="151"/>
      <c r="J36" s="151"/>
      <c r="K36" s="151"/>
      <c r="L36" s="151"/>
      <c r="M36" s="151"/>
    </row>
    <row r="38" spans="1:13" x14ac:dyDescent="0.25">
      <c r="I38" s="138" t="s">
        <v>60</v>
      </c>
      <c r="J38" s="138"/>
      <c r="K38" s="138"/>
      <c r="L38" s="138"/>
    </row>
    <row r="39" spans="1:13" ht="15" customHeight="1" x14ac:dyDescent="0.25">
      <c r="B39" s="86"/>
      <c r="C39" s="86"/>
      <c r="D39" s="86"/>
      <c r="E39" s="86"/>
      <c r="F39" s="86"/>
      <c r="G39" s="86"/>
      <c r="H39" s="86"/>
      <c r="I39" s="1"/>
      <c r="J39" s="45"/>
      <c r="K39" s="45"/>
      <c r="L39" s="24"/>
      <c r="M39" s="86"/>
    </row>
    <row r="40" spans="1:13" x14ac:dyDescent="0.25">
      <c r="A40" s="83"/>
      <c r="I40" s="46"/>
      <c r="J40" s="46"/>
      <c r="K40" s="47"/>
      <c r="L40" s="47"/>
    </row>
    <row r="41" spans="1:13" x14ac:dyDescent="0.25">
      <c r="I41" s="1"/>
      <c r="J41" s="1"/>
      <c r="K41" s="1"/>
      <c r="L41" s="1"/>
    </row>
  </sheetData>
  <sheetProtection algorithmName="SHA-512" hashValue="AHCsHrUiwT5LCLyZvb4ogxTj8sYl86VU066WOmCwjDA8AixdHpBm+RIDOdFx0XgwtvpBitVV1K7FryJwCqsvwg==" saltValue="oLGC/Xj5a+USpmlAv9SjJg==" spinCount="100000" sheet="1" objects="1" scenarios="1"/>
  <mergeCells count="7">
    <mergeCell ref="A34:M36"/>
    <mergeCell ref="I38:L38"/>
    <mergeCell ref="A5:M6"/>
    <mergeCell ref="A11:M18"/>
    <mergeCell ref="A19:M22"/>
    <mergeCell ref="B23:M24"/>
    <mergeCell ref="B27:M28"/>
  </mergeCells>
  <pageMargins left="0.7" right="0.7" top="0.75" bottom="0.75" header="0.3" footer="0.3"/>
  <pageSetup paperSize="9" scale="71"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SCHEDA SINGOLO</vt:lpstr>
      <vt:lpstr>Elenco partecipanti</vt:lpstr>
      <vt:lpstr>SCHEDA GRUPPI</vt:lpstr>
      <vt:lpstr>CONSENSO DATI</vt:lpstr>
      <vt:lpstr>'CONSENSO DATI'!Area_stampa</vt:lpstr>
      <vt:lpstr>'Elenco partecipanti'!Area_stampa</vt:lpstr>
      <vt:lpstr>'SCHEDA GRUPPI'!Area_stampa</vt:lpstr>
      <vt:lpstr>'SCHEDA SINGOLO'!Area_stampa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Public</cp:keywords>
  <cp:lastModifiedBy/>
  <dcterms:created xsi:type="dcterms:W3CDTF">2006-09-16T00:00:00Z</dcterms:created>
  <dcterms:modified xsi:type="dcterms:W3CDTF">2020-04-14T10:01:00Z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063bc681-056b-4c54-91bc-baae982c1610</vt:lpwstr>
  </property>
  <property fmtid="{D5CDD505-2E9C-101B-9397-08002B2CF9AE}" pid="3" name="Classification">
    <vt:lpwstr>Public</vt:lpwstr>
  </property>
</Properties>
</file>