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codeName="{564CA151-5A5B-428A-3C10-775976492406}"/>
  <workbookPr filterPrivacy="1" codeName="Questa_cartella_di_lavoro" defaultThemeVersion="124226"/>
  <xr:revisionPtr revIDLastSave="0" documentId="8_{400CEB7C-1FA9-4F99-A282-2C945EE79655}" xr6:coauthVersionLast="45" xr6:coauthVersionMax="45" xr10:uidLastSave="{00000000-0000-0000-0000-000000000000}"/>
  <bookViews>
    <workbookView xWindow="-120" yWindow="-120" windowWidth="29040" windowHeight="15840" xr2:uid="{00000000-000D-0000-FFFF-FFFF00000000}"/>
  </bookViews>
  <sheets>
    <sheet name="SCHEDA SINGOLO" sheetId="14" r:id="rId1"/>
    <sheet name="Elenco partecipanti" sheetId="10" r:id="rId2"/>
    <sheet name="SCHEDA GRUPPI" sheetId="15" r:id="rId3"/>
    <sheet name="CONSENSO DATI" sheetId="16" r:id="rId4"/>
  </sheets>
  <definedNames>
    <definedName name="_xlnm.Print_Area" localSheetId="3">'CONSENSO DATI'!$A$1:$M$47</definedName>
    <definedName name="_xlnm.Print_Area" localSheetId="1">'Elenco partecipanti'!$A$1:$H$55</definedName>
    <definedName name="_xlnm.Print_Area" localSheetId="2">'SCHEDA GRUPPI'!$A$1:$O$79</definedName>
    <definedName name="_xlnm.Print_Area" localSheetId="0">'SCHEDA SINGOLO'!$A$1:$O$84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7" i="10" l="1"/>
  <c r="C78" i="10" s="1"/>
  <c r="C79" i="10" s="1"/>
  <c r="C80" i="10" s="1"/>
  <c r="C81" i="10" s="1"/>
  <c r="C82" i="10" s="1"/>
  <c r="C83" i="10" s="1"/>
  <c r="C84" i="10" s="1"/>
  <c r="C85" i="10" s="1"/>
  <c r="C86" i="10" s="1"/>
  <c r="C87" i="10" s="1"/>
  <c r="C88" i="10" s="1"/>
  <c r="C89" i="10" s="1"/>
  <c r="C90" i="10" s="1"/>
  <c r="C91" i="10" s="1"/>
  <c r="C92" i="10" s="1"/>
  <c r="C93" i="10" s="1"/>
  <c r="C94" i="10" s="1"/>
  <c r="B77" i="10"/>
  <c r="B78" i="10" s="1"/>
  <c r="B79" i="10" s="1"/>
  <c r="B80" i="10" s="1"/>
  <c r="B81" i="10" s="1"/>
  <c r="B82" i="10" s="1"/>
  <c r="B83" i="10" s="1"/>
  <c r="B84" i="10" s="1"/>
  <c r="B85" i="10" s="1"/>
  <c r="B86" i="10" s="1"/>
  <c r="B87" i="10" s="1"/>
  <c r="B88" i="10" s="1"/>
  <c r="B89" i="10" s="1"/>
  <c r="B90" i="10" s="1"/>
  <c r="B91" i="10" s="1"/>
  <c r="B92" i="10" s="1"/>
  <c r="B93" i="10" s="1"/>
  <c r="B94" i="10" s="1"/>
  <c r="C49" i="10" l="1"/>
  <c r="H48" i="10"/>
  <c r="C48"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3" i="10"/>
  <c r="H18" i="15" l="1"/>
  <c r="H20" i="15" s="1"/>
  <c r="G48" i="10"/>
  <c r="H19" i="15" s="1"/>
  <c r="F35" i="14"/>
  <c r="B55" i="14" s="1"/>
  <c r="H21" i="15" l="1"/>
  <c r="H22" i="15" s="1"/>
  <c r="F30" i="15" s="1"/>
  <c r="B49" i="15"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alcChain>
</file>

<file path=xl/sharedStrings.xml><?xml version="1.0" encoding="utf-8"?>
<sst xmlns="http://schemas.openxmlformats.org/spreadsheetml/2006/main" count="160" uniqueCount="108">
  <si>
    <t>NOME</t>
  </si>
  <si>
    <t>COGNOME</t>
  </si>
  <si>
    <t>INDIRIZZO</t>
  </si>
  <si>
    <t>CAP</t>
  </si>
  <si>
    <t>CITTA'</t>
  </si>
  <si>
    <t>FAX</t>
  </si>
  <si>
    <t>TELEFONO</t>
  </si>
  <si>
    <t>E-MAIL</t>
  </si>
  <si>
    <t>PROV.</t>
  </si>
  <si>
    <t>INFORMAZIONI PARTECIPANTE</t>
  </si>
  <si>
    <t>Quota partecipanti 'base'</t>
  </si>
  <si>
    <t>Quota accompagnatori</t>
  </si>
  <si>
    <r>
      <t xml:space="preserve">(**) </t>
    </r>
    <r>
      <rPr>
        <i/>
        <sz val="9"/>
        <color theme="1"/>
        <rFont val="Calibri"/>
        <family val="2"/>
        <scheme val="minor"/>
      </rPr>
      <t>Solo studenti di lauree magistrali che consentono l’accesso all’Esame di Stato di Attuario e dottorandi di ricerca in materie attinenti la professione di Attuario.</t>
    </r>
  </si>
  <si>
    <r>
      <t xml:space="preserve">Quota </t>
    </r>
    <r>
      <rPr>
        <i/>
        <sz val="11"/>
        <color theme="1"/>
        <rFont val="Calibri"/>
        <family val="2"/>
        <scheme val="minor"/>
      </rPr>
      <t>under</t>
    </r>
    <r>
      <rPr>
        <sz val="11"/>
        <color theme="1"/>
        <rFont val="Calibri"/>
        <family val="2"/>
        <scheme val="minor"/>
      </rPr>
      <t xml:space="preserve"> 30</t>
    </r>
    <r>
      <rPr>
        <vertAlign val="superscript"/>
        <sz val="11"/>
        <color theme="1"/>
        <rFont val="Calibri"/>
        <family val="2"/>
        <scheme val="minor"/>
      </rPr>
      <t>(*)</t>
    </r>
  </si>
  <si>
    <r>
      <t>Quota studenti e dottorandi di ricerca</t>
    </r>
    <r>
      <rPr>
        <vertAlign val="superscript"/>
        <sz val="11"/>
        <color theme="1"/>
        <rFont val="Calibri"/>
        <family val="2"/>
        <scheme val="minor"/>
      </rPr>
      <t>(**)</t>
    </r>
  </si>
  <si>
    <t>numero accompagnatori</t>
  </si>
  <si>
    <t>MODALITA' DI PAGAMENTO</t>
  </si>
  <si>
    <t>INTESTAZIONE FATTURA</t>
  </si>
  <si>
    <r>
      <t>INDIRIZZO</t>
    </r>
    <r>
      <rPr>
        <i/>
        <sz val="12"/>
        <color theme="0"/>
        <rFont val="Calibri"/>
        <family val="2"/>
        <scheme val="minor"/>
      </rPr>
      <t xml:space="preserve"> (Via / Piazza)</t>
    </r>
  </si>
  <si>
    <t>CODICE FISCALE</t>
  </si>
  <si>
    <t>PARTITA IVA N.</t>
  </si>
  <si>
    <t>INFORMAZIONI GENERALI</t>
  </si>
  <si>
    <t>AZIENDA/ENTE/ASSOCIAZIONE/STUDIO PROFESSIONALE</t>
  </si>
  <si>
    <t>(a)</t>
  </si>
  <si>
    <t>(b)</t>
  </si>
  <si>
    <t>(c )</t>
  </si>
  <si>
    <t>AMMONTARE COMPLESSIVO ANTE SCONTO</t>
  </si>
  <si>
    <t>SCONTO %</t>
  </si>
  <si>
    <t>SCONTO €</t>
  </si>
  <si>
    <t>(d)</t>
  </si>
  <si>
    <t>TOTALE NUMERO ISCRITTI</t>
  </si>
  <si>
    <t>(e)</t>
  </si>
  <si>
    <t>Totale € dell'elenco dei partecipanti</t>
  </si>
  <si>
    <t>(b) x (c )</t>
  </si>
  <si>
    <t>(b) - (d)</t>
  </si>
  <si>
    <t>Percentuale di sconto da individuare nella tabella 'Riepilogo agevolazione gruppi' sulla base del numero di partecipanti iscritti</t>
  </si>
  <si>
    <t>Azienda / Ente / Associazione / Studio Professionale</t>
  </si>
  <si>
    <t>ID</t>
  </si>
  <si>
    <t>Nome</t>
  </si>
  <si>
    <t>Cognome</t>
  </si>
  <si>
    <t>E-mail personale</t>
  </si>
  <si>
    <t>Tipo quota di iscrizione*</t>
  </si>
  <si>
    <t>Partecipazione  alla seduta inaugurale (S/N)</t>
  </si>
  <si>
    <t>P=Partecipante A=Accompagnatore</t>
  </si>
  <si>
    <t>Importo quota (lordo IVA)</t>
  </si>
  <si>
    <r>
      <t xml:space="preserve">* indicare la lettera (A, B, C, D, E o F) corrispondente alla tipologia di quota indicata nel </t>
    </r>
    <r>
      <rPr>
        <i/>
        <u/>
        <sz val="10"/>
        <color theme="1"/>
        <rFont val="Calibri"/>
        <family val="2"/>
        <scheme val="minor"/>
      </rPr>
      <t>Riepilogo Quote</t>
    </r>
    <r>
      <rPr>
        <i/>
        <sz val="10"/>
        <color theme="1"/>
        <rFont val="Calibri"/>
        <family val="2"/>
        <scheme val="minor"/>
      </rPr>
      <t xml:space="preserve"> riportato successivamente</t>
    </r>
  </si>
  <si>
    <t>Sconto</t>
  </si>
  <si>
    <t>Numero di partecipanti iscritti</t>
  </si>
  <si>
    <t>AGEVOLAZIONE GRUPPI</t>
  </si>
  <si>
    <t xml:space="preserve">Azienda/Ente/Associazione/Studio Professionale </t>
  </si>
  <si>
    <t>(1)</t>
  </si>
  <si>
    <t>(2)</t>
  </si>
  <si>
    <t>Effettuo il versamento di</t>
  </si>
  <si>
    <t>specificando nella causale del bonifico i nominativi dei partecipanti cui il bonifico si riferisce.</t>
  </si>
  <si>
    <r>
      <t xml:space="preserve">Nel caso che il bonifico venga effettuato per </t>
    </r>
    <r>
      <rPr>
        <b/>
        <u/>
        <sz val="11"/>
        <color rgb="FF000000"/>
        <rFont val="Calibri"/>
        <family val="2"/>
        <scheme val="minor"/>
      </rPr>
      <t>un solo partecipante</t>
    </r>
    <r>
      <rPr>
        <b/>
        <sz val="11"/>
        <color rgb="FF000000"/>
        <rFont val="Calibri"/>
        <family val="2"/>
        <scheme val="minor"/>
      </rPr>
      <t xml:space="preserve"> precisarne il </t>
    </r>
    <r>
      <rPr>
        <b/>
        <u/>
        <sz val="11"/>
        <color rgb="FF000000"/>
        <rFont val="Calibri"/>
        <family val="2"/>
        <scheme val="minor"/>
      </rPr>
      <t>nome e cognome nella Causale di pagamento</t>
    </r>
    <r>
      <rPr>
        <b/>
        <sz val="11"/>
        <color rgb="FF000000"/>
        <rFont val="Calibri"/>
        <family val="2"/>
        <scheme val="minor"/>
      </rPr>
      <t xml:space="preserve">. </t>
    </r>
  </si>
  <si>
    <r>
      <t xml:space="preserve">Nel caso di unico bonifico per </t>
    </r>
    <r>
      <rPr>
        <b/>
        <u/>
        <sz val="11"/>
        <color theme="1"/>
        <rFont val="Calibri"/>
        <family val="2"/>
        <scheme val="minor"/>
      </rPr>
      <t>2 o più partecipanti</t>
    </r>
    <r>
      <rPr>
        <b/>
        <sz val="11"/>
        <color theme="1"/>
        <rFont val="Calibri"/>
        <family val="2"/>
        <scheme val="minor"/>
      </rPr>
      <t xml:space="preserve"> si richiede comunque la compilazione di più schede di iscrizione, una per ogni partecipante, </t>
    </r>
  </si>
  <si>
    <t>Per qualsiasi ulteriore informazione riguardante il Congresso, dal momento dell’iscrizione fino allo svolgimento dello stesso, si prega rivolgersi esclusivamente e direttamente a:</t>
  </si>
  <si>
    <t>Momeda Eventi S.r.l</t>
  </si>
  <si>
    <t>n. tel. 051.5876729</t>
  </si>
  <si>
    <t xml:space="preserve">Data </t>
  </si>
  <si>
    <t>FIRMA</t>
  </si>
  <si>
    <r>
      <t xml:space="preserve">Il </t>
    </r>
    <r>
      <rPr>
        <b/>
        <sz val="11"/>
        <color rgb="FF000000"/>
        <rFont val="Calibri"/>
        <family val="2"/>
        <scheme val="minor"/>
      </rPr>
      <t>CRO</t>
    </r>
    <r>
      <rPr>
        <sz val="11"/>
        <color rgb="FF000000"/>
        <rFont val="Calibri"/>
        <family val="2"/>
        <scheme val="minor"/>
      </rPr>
      <t xml:space="preserve"> (codice di riferimento operazione) del bonifico effettuato è:</t>
    </r>
  </si>
  <si>
    <t>Singolo iscritto</t>
  </si>
  <si>
    <t>SCHEDA DI ISCRIZIONE</t>
  </si>
  <si>
    <t>Gruppi</t>
  </si>
  <si>
    <t>A</t>
  </si>
  <si>
    <t>B</t>
  </si>
  <si>
    <t>C</t>
  </si>
  <si>
    <t>D</t>
  </si>
  <si>
    <t>E</t>
  </si>
  <si>
    <t>T</t>
  </si>
  <si>
    <t>di cui accompagnatori</t>
  </si>
  <si>
    <t>Numero complessivo di iscrizioni esclusi eventuali accompagnatori</t>
  </si>
  <si>
    <t>Specificare nella causale del pagamento il nome dell'Azienda/Ente/Associazione/Studio Professionale che effettua l'iscrizione.</t>
  </si>
  <si>
    <t>DATI PER FATTURAZIONE</t>
  </si>
  <si>
    <r>
      <t xml:space="preserve">QUOTA DI ISCRIZIONE IVA INCLUSA </t>
    </r>
    <r>
      <rPr>
        <b/>
        <i/>
        <sz val="11"/>
        <color theme="1"/>
        <rFont val="Calibri"/>
        <family val="2"/>
        <scheme val="minor"/>
      </rPr>
      <t>(indicare tipo quota)</t>
    </r>
  </si>
  <si>
    <r>
      <t>(1)</t>
    </r>
    <r>
      <rPr>
        <i/>
        <sz val="9"/>
        <color theme="1"/>
        <rFont val="Calibri"/>
        <family val="2"/>
        <scheme val="minor"/>
      </rPr>
      <t>La quota dà diritto alla partecipazione a tutte le Sessioni Plenarie e Parallele, al Cocktail di Benvenuto, alla Cena di Gala del Congresso, ai Lunch e Coffee Break, al Materiale del Congresso.</t>
    </r>
  </si>
  <si>
    <r>
      <t>(2)</t>
    </r>
    <r>
      <rPr>
        <i/>
        <sz val="9"/>
        <color theme="1"/>
        <rFont val="Calibri"/>
        <family val="2"/>
        <scheme val="minor"/>
      </rPr>
      <t>La quota dà diritto al Cocktail di Benvenuto e alla Cena di Gala del Congresso.</t>
    </r>
    <r>
      <rPr>
        <sz val="8"/>
        <color theme="1"/>
        <rFont val="Calibri"/>
        <family val="2"/>
        <scheme val="minor"/>
      </rPr>
      <t> </t>
    </r>
  </si>
  <si>
    <t>Nome e Cognome</t>
  </si>
  <si>
    <t>La Fattura deve essere in regime di Split Payment?</t>
  </si>
  <si>
    <t>RIEPILOGO QUOTE (iva inclusa)</t>
  </si>
  <si>
    <t>VERSAMENTO (POST SCONTO) iva inclusa</t>
  </si>
  <si>
    <r>
      <t xml:space="preserve">Si prega di compilare tutti i campi della presente sezione in quanto indispensabili per la fatturazione, attività che la S.I.A. ha l'obbligo di effettuare.
</t>
    </r>
    <r>
      <rPr>
        <b/>
        <sz val="11"/>
        <color rgb="FFC00000"/>
        <rFont val="Calibri"/>
        <family val="2"/>
        <scheme val="minor"/>
      </rPr>
      <t>Nel caso in cui l'iscritto non sia titolare di partita IVA si prega di ripetere il Codice Fiscale nel relativo campo.</t>
    </r>
  </si>
  <si>
    <r>
      <t xml:space="preserve">Si prega di compilare tutti i campi della presente sezione in quanto indispensabili per la fatturazione, attività che la S.I.A. ha l'obbligo di effettuare.
</t>
    </r>
    <r>
      <rPr>
        <b/>
        <sz val="11"/>
        <color rgb="FFC00000"/>
        <rFont val="Calibri"/>
        <family val="2"/>
        <scheme val="minor"/>
      </rPr>
      <t>In particolare si richiede di inserire i campi 'Codice Fiscale' e 'Partita IVA' anche se coincidenti.</t>
    </r>
  </si>
  <si>
    <r>
      <t xml:space="preserve">sul c/c bancario </t>
    </r>
    <r>
      <rPr>
        <b/>
        <sz val="11"/>
        <color theme="1"/>
        <rFont val="Calibri"/>
        <family val="2"/>
        <scheme val="minor"/>
      </rPr>
      <t>IT88F0100503240000000021725</t>
    </r>
    <r>
      <rPr>
        <sz val="11"/>
        <color theme="1"/>
        <rFont val="Calibri"/>
        <family val="2"/>
        <scheme val="minor"/>
      </rPr>
      <t xml:space="preserve"> (SWIFT: BNLIITRR) presso BNL, intestato a S.I.A. S.r.l.</t>
    </r>
  </si>
  <si>
    <r>
      <t xml:space="preserve">La scheda, debitamente compilata, dovrà essere inviata al più presto </t>
    </r>
    <r>
      <rPr>
        <b/>
        <sz val="10"/>
        <color rgb="FF000000"/>
        <rFont val="Calibri"/>
        <family val="2"/>
        <scheme val="minor"/>
      </rPr>
      <t>solo ed esclusivamente alla Segreteria Organizzativa del Congresso, Momeda Eventi S.r.l., via e-mail (</t>
    </r>
    <r>
      <rPr>
        <u/>
        <sz val="10"/>
        <color rgb="FF0563C1"/>
        <rFont val="Calibri"/>
        <family val="2"/>
        <scheme val="minor"/>
      </rPr>
      <t>CongressoAttuari2020@momedaeventi.com</t>
    </r>
    <r>
      <rPr>
        <b/>
        <sz val="10"/>
        <color rgb="FF000000"/>
        <rFont val="Calibri"/>
        <family val="2"/>
        <scheme val="minor"/>
      </rPr>
      <t>), con allegata copia del bonifico effettuato e il presente file excel</t>
    </r>
    <r>
      <rPr>
        <sz val="10"/>
        <color rgb="FF000000"/>
        <rFont val="Calibri"/>
        <family val="2"/>
        <scheme val="minor"/>
      </rPr>
      <t>.</t>
    </r>
  </si>
  <si>
    <r>
      <t xml:space="preserve">Inviare copia del bonifico effettuato a </t>
    </r>
    <r>
      <rPr>
        <u/>
        <sz val="11"/>
        <color rgb="FF0563C1"/>
        <rFont val="Calibri"/>
        <family val="2"/>
        <scheme val="minor"/>
      </rPr>
      <t>CongressoAttuari2020@momedaeventi.com</t>
    </r>
    <r>
      <rPr>
        <sz val="11"/>
        <color rgb="FF000000"/>
        <rFont val="Calibri"/>
        <family val="2"/>
        <scheme val="minor"/>
      </rPr>
      <t>.</t>
    </r>
  </si>
  <si>
    <r>
      <rPr>
        <sz val="11"/>
        <rFont val="Calibri"/>
        <family val="2"/>
        <scheme val="minor"/>
      </rPr>
      <t xml:space="preserve">indirizzo e-mail: </t>
    </r>
    <r>
      <rPr>
        <u/>
        <sz val="11"/>
        <color theme="10"/>
        <rFont val="Calibri"/>
        <family val="2"/>
        <scheme val="minor"/>
      </rPr>
      <t>CongressoAttuari2020@momedaeventi.com</t>
    </r>
  </si>
  <si>
    <r>
      <t xml:space="preserve">Inviare copia del bonifico effettuato a </t>
    </r>
    <r>
      <rPr>
        <u/>
        <sz val="11"/>
        <color rgb="FF0563C1"/>
        <rFont val="Calibri"/>
        <family val="2"/>
        <scheme val="minor"/>
      </rPr>
      <t>CongressoAttuari2020@momedaeventi.com</t>
    </r>
    <r>
      <rPr>
        <sz val="11"/>
        <color rgb="FF000000"/>
        <rFont val="Calibri"/>
        <family val="2"/>
        <scheme val="minor"/>
      </rPr>
      <t>, assieme all'elenco partecipanti.</t>
    </r>
  </si>
  <si>
    <t>CODICE SDI</t>
  </si>
  <si>
    <t>indicare indirizzo e-mail</t>
  </si>
  <si>
    <t>LA FATTURA VA INVIATA A</t>
  </si>
  <si>
    <r>
      <t xml:space="preserve">Informativa ai sensi dell’art 13 del Regolamento UE 2016/679
</t>
    </r>
    <r>
      <rPr>
        <sz val="9"/>
        <color rgb="FF000000"/>
        <rFont val="Calibri"/>
        <family val="2"/>
        <scheme val="minor"/>
      </rPr>
      <t>Ai sensi dell’art. 13 del Regolamento UE 2016/679 (di seguito anche Regolamento) Sviluppo Iniziative Attuariali S.r.l. (in seguito SIA) con sede in Viale delle Milizie, 1 - 00192 Roma, Titolare del trattamento, La informa che il trattamento dei suoi dati personali è finalizzato alla gestione dell’evento da noi organizzato, nonché alla realizzazione di attività amministrative collegate. 
Il conferimento dei dati è obbligatorio, e in sua assenza il Titolare non potrà realizzare le attività su menzionate. La base giuridica del trattamento è la gestione del contratto o l’espletamento di obblighi precontrattuali a favore dell’interessato. I dati personali saranno trattati per l’organizzazione dell’evento, e successivamente saranno conservati per assolvere agli obblighi previsti da legge.
I dati raccolti per le attività amministrative, non saranno diffusi, potranno essere comunicati a soggetti terzi che, per conto di Titolare, svolgono attività collegate alle finalità su menzionate e a soggetti cui la facoltà di accedere ai dati sia riconosciuta da disposizioni di legge e/o di normativa secondaria. 
La informiamo, infine, che potrà esercitare i diritti contemplati dal Regolamento, scrivendo a info@sia-attuari.it.  In particolare, potrà:
• accedere ai suoi dati personali, ottenendo evidenza delle finalità perseguite da parte del Titolare, delle categorie di dati coinvolti, dei destinatari a cui gli stessi possono essere comunicati, del periodo di conservazione applicabile, dell’esistenza di processi decisionali automatizzati, compresa la profilazione, e, almeno in tali casi, informazioni significative sulla logica utilizzata, nonché l'importanza e le conseguenze possibili per l'interessato, ove non già indicato nel testo di questa Informativa;
• ottenere senza ritardo la rettifica dei dati personali inesatti che la riguardano;
• ottenere, nei casi previsti dalla legge, la cancellazione dei suoi dati;
• ottenere la limitazione del trattamento o di opporsi allo stesso, quando ammesso in base alle previsioni di legge applicabili al caso specifico.
Ove lo ritenga opportuno, l’interessato potrà proporre reclamo all'autorità di controllo.</t>
    </r>
  </si>
  <si>
    <t>Formula di consenso al trattamento dei dati</t>
  </si>
  <si>
    <t>Informativa ai sensi dell’art 13 del Regolamento EU 2016/679</t>
  </si>
  <si>
    <r>
      <t xml:space="preserve">Il modulo di consenso dovrà essere inviato assieme alla scheda di iscrizione </t>
    </r>
    <r>
      <rPr>
        <b/>
        <sz val="10"/>
        <color rgb="FF000000"/>
        <rFont val="Calibri"/>
        <family val="2"/>
        <scheme val="minor"/>
      </rPr>
      <t xml:space="preserve">solo ed esclusivamente alla Segreteria Organizzativa del Congresso, Momeda Eventi S.r.l., via e-mail </t>
    </r>
    <r>
      <rPr>
        <sz val="10"/>
        <color rgb="FF000000"/>
        <rFont val="Calibri"/>
        <family val="2"/>
        <scheme val="minor"/>
      </rPr>
      <t>(</t>
    </r>
    <r>
      <rPr>
        <u/>
        <sz val="10"/>
        <color rgb="FF0563C1"/>
        <rFont val="Calibri"/>
        <family val="2"/>
        <scheme val="minor"/>
      </rPr>
      <t>CongressoAttuari2020@momedaeventi.com</t>
    </r>
    <r>
      <rPr>
        <sz val="10"/>
        <color rgb="FF000000"/>
        <rFont val="Calibri"/>
        <family val="2"/>
        <scheme val="minor"/>
      </rPr>
      <t>).</t>
    </r>
  </si>
  <si>
    <t>Il Responsabile per la Protezione dei dati è Protection Trade S.r.l. con sede in Via Giorgio Morandi, 22 – Itri (LT), e-mail dpo_ordinenazionaleattuari@protectiontrade.it.   
La informiamo, infine, che potrà esercitare i diritti contemplati dal Regolamento, scrivendo a segreteria@ordineattuari.it.  In particolare, potrà:</t>
  </si>
  <si>
    <t>• accedere ai suoi dati personali, ottenendo evidenza delle finalità perseguite da parte del Titolare, delle categorie di dati coinvolti, dei destinatari a cui gli stessi possono essere comunicati, del periodo di conservazione applicabile, dell’esistenza di processi decisionali automatizzati, compresa la profilazione, e, almeno in tali casi, informazioni significative sulla logica utilizzata, nonché l'importanza e le conseguenze possibili per l'interessato, ove non già indicato nel testo di questa Informativa;</t>
  </si>
  <si>
    <t>• ottenere senza ritardo la rettifica dei dati personali inesatti che la riguardano;</t>
  </si>
  <si>
    <t>• ottenere, nei casi previsti dalla legge, la cancellazione dei suoi dati;</t>
  </si>
  <si>
    <t>• ottenere la limitazione del trattamento o di opporsi allo stesso, quando ammesso in base alle previsioni di legge applicabili al caso specifico.</t>
  </si>
  <si>
    <t>Ove lo ritenga opportuno, l’interessato potrà proporre reclamo all'autorità di controllo.</t>
  </si>
  <si>
    <t>Ai sensi dell’art. 13 del Regolamento UE 2016/679 (di seguito anche Regolamento) l’Ordine degli Attuari con sede in Viale delle Milizie, 1 - 00192 Roma, Titolare del trattamento, La informa che nel corso del XIII Congresso Nazionale degli Attuari potranno essere realizzate delle riprese video/fotografiche, che verranno pubblicate sul sito web e/o social network del Titolare del Trattamento per finalità pubblicitarie. Il conferimento di tali dati è facoltativo e in sua assenza il Titolare non potrà procedere alla pubblicazione delle immagini. La base giuridica del trattamento dei dati su menzionati (la pubblicazione delle immagini video/fotografiche riprese) è il consenso. In relazione a quest’ultimo ogni interessato ha il diritto di revocare il consenso in qualsiasi momento. La revoca del consenso non pregiudica la liceità del trattamento in base al consenso fornito prima del ritiro. Le immagini riprese saranno utilizzate per il tempo strettamente necessario alla pubblicizzazione dell’evento, poi verranno cancellate.</t>
  </si>
  <si>
    <t>Io sottoscritto .............................................................confermo di aver letto con attenzione l’informativa sottopostami dall’Ordine degli Attuari in relazione alle operazioni di trattamento compiute sui dati personali che mi riguardano manifesto il mio consenso alla pubblicazione dei miei dati personali (la mia immagine) sul sito web e/o social network del Titolare.</t>
  </si>
  <si>
    <r>
      <t xml:space="preserve">Assicuro la mia partecipazione alla seduta inaugurale </t>
    </r>
    <r>
      <rPr>
        <i/>
        <sz val="11"/>
        <color rgb="FF000000"/>
        <rFont val="Calibri"/>
        <family val="2"/>
        <scheme val="minor"/>
      </rPr>
      <t>(pomeriggio del 3 novembre 2020)</t>
    </r>
  </si>
  <si>
    <t>Quota partecipanti per iscrizioni prima del 15 luglio 2020</t>
  </si>
  <si>
    <r>
      <t xml:space="preserve">(*) </t>
    </r>
    <r>
      <rPr>
        <i/>
        <sz val="9"/>
        <color theme="1"/>
        <rFont val="Calibri"/>
        <family val="2"/>
        <scheme val="minor"/>
      </rPr>
      <t>Giovani iscritti o non iscritti all’Albo nazionale degli Attuari che al 02.11.2020 non hanno ancora compiuto 30 anni di età</t>
    </r>
    <r>
      <rPr>
        <sz val="8"/>
        <color theme="1"/>
        <rFont val="Calibri"/>
        <family val="2"/>
        <scheme val="minor"/>
      </rPr>
      <t> </t>
    </r>
    <r>
      <rPr>
        <i/>
        <sz val="9"/>
        <color theme="1"/>
        <rFont val="Calibri"/>
        <family val="2"/>
        <scheme val="minor"/>
      </rPr>
      <t>.</t>
    </r>
  </si>
  <si>
    <t>ALLEGATO ALLA SCHEDA DI ISCRIZIONE DEI GRUPPI - ELENCO DEI PARTECIPANTI AL XIII CONGRESSO NAZIONALE DEGLI ATTUARI (3-4-5 Novembre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</si>
</sst>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Red]\-&quot;€&quot;\ #,##0.00"/>
    <numFmt numFmtId="165" formatCode="_-&quot;€&quot;\ * #,##0.00_-;\-&quot;€&quot;\ * #,##0.00_-;_-&quot;€&quot;\ * &quot;-&quot;??_-;_-@_-"/>
  </numFmts>
  <fonts count="42" x14ac:knownFonts="1">
    <font>
      <sz val="11"/>
      <color theme="1"/>
      <name val="Calibri"/>
      <family val="2"/>
      <scheme val="minor"/>
    </font>
    <font>
      <b/>
      <sz val="11"/>
      <color theme="1"/>
      <name val="Calibri"/>
      <family val="2"/>
      <scheme val="minor"/>
    </font>
    <font>
      <sz val="12"/>
      <color rgb="FF000000"/>
      <name val="Calibri"/>
      <family val="2"/>
      <scheme val="minor"/>
    </font>
    <font>
      <sz val="10"/>
      <color rgb="FF000000"/>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vertAlign val="superscript"/>
      <sz val="11"/>
      <color theme="1"/>
      <name val="Calibri"/>
      <family val="2"/>
      <scheme val="minor"/>
    </font>
    <font>
      <i/>
      <sz val="9"/>
      <color theme="1"/>
      <name val="Calibri"/>
      <family val="2"/>
      <scheme val="minor"/>
    </font>
    <font>
      <sz val="8"/>
      <color theme="1"/>
      <name val="Calibri"/>
      <family val="2"/>
      <scheme val="minor"/>
    </font>
    <font>
      <sz val="10"/>
      <color theme="1"/>
      <name val="Calibri"/>
      <family val="2"/>
      <scheme val="minor"/>
    </font>
    <font>
      <b/>
      <sz val="10"/>
      <color rgb="FF000000"/>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
      <b/>
      <u/>
      <sz val="11"/>
      <color theme="1"/>
      <name val="Calibri"/>
      <family val="2"/>
      <scheme val="minor"/>
    </font>
    <font>
      <u/>
      <sz val="11"/>
      <color rgb="FF0563C1"/>
      <name val="Calibri"/>
      <family val="2"/>
      <scheme val="minor"/>
    </font>
    <font>
      <i/>
      <sz val="12"/>
      <color theme="0"/>
      <name val="Calibri"/>
      <family val="2"/>
      <scheme val="minor"/>
    </font>
    <font>
      <i/>
      <sz val="10"/>
      <color theme="1"/>
      <name val="Calibri"/>
      <family val="2"/>
      <scheme val="minor"/>
    </font>
    <font>
      <sz val="11"/>
      <color theme="1" tint="0.499984740745262"/>
      <name val="Calibri"/>
      <family val="2"/>
      <scheme val="minor"/>
    </font>
    <font>
      <i/>
      <sz val="10"/>
      <color theme="1" tint="0.499984740745262"/>
      <name val="Calibri"/>
      <family val="2"/>
      <scheme val="minor"/>
    </font>
    <font>
      <b/>
      <sz val="10"/>
      <color theme="1"/>
      <name val="Calibri"/>
      <family val="2"/>
      <scheme val="minor"/>
    </font>
    <font>
      <i/>
      <u/>
      <sz val="10"/>
      <color theme="1"/>
      <name val="Calibri"/>
      <family val="2"/>
      <scheme val="minor"/>
    </font>
    <font>
      <i/>
      <sz val="11"/>
      <color rgb="FF000000"/>
      <name val="Calibri"/>
      <family val="2"/>
      <scheme val="minor"/>
    </font>
    <font>
      <sz val="11"/>
      <color theme="1"/>
      <name val="Calibri"/>
      <family val="2"/>
      <scheme val="minor"/>
    </font>
    <font>
      <sz val="11"/>
      <color theme="0"/>
      <name val="Calibri"/>
      <family val="2"/>
      <scheme val="minor"/>
    </font>
    <font>
      <b/>
      <i/>
      <sz val="11"/>
      <color rgb="FF000000"/>
      <name val="Calibri"/>
      <family val="2"/>
      <scheme val="minor"/>
    </font>
    <font>
      <b/>
      <i/>
      <sz val="11"/>
      <color theme="1"/>
      <name val="Calibri"/>
      <family val="2"/>
      <scheme val="minor"/>
    </font>
    <font>
      <u/>
      <sz val="11"/>
      <color theme="10"/>
      <name val="Calibri"/>
      <family val="2"/>
      <scheme val="minor"/>
    </font>
    <font>
      <b/>
      <sz val="7"/>
      <color rgb="FF000000"/>
      <name val="Calibri"/>
      <family val="2"/>
      <scheme val="minor"/>
    </font>
    <font>
      <u/>
      <sz val="10"/>
      <color rgb="FF0563C1"/>
      <name val="Calibri"/>
      <family val="2"/>
      <scheme val="minor"/>
    </font>
    <font>
      <b/>
      <sz val="18"/>
      <color rgb="FF000000"/>
      <name val="Calibri"/>
      <family val="2"/>
      <scheme val="minor"/>
    </font>
    <font>
      <b/>
      <i/>
      <u/>
      <sz val="18"/>
      <color rgb="FF000000"/>
      <name val="Calibri"/>
      <family val="2"/>
      <scheme val="minor"/>
    </font>
    <font>
      <b/>
      <sz val="9"/>
      <color rgb="FF000000"/>
      <name val="Calibri"/>
      <family val="2"/>
      <scheme val="minor"/>
    </font>
    <font>
      <sz val="9"/>
      <color rgb="FF000000"/>
      <name val="Calibri"/>
      <family val="2"/>
      <scheme val="minor"/>
    </font>
    <font>
      <sz val="11"/>
      <name val="Calibri"/>
      <family val="2"/>
      <scheme val="minor"/>
    </font>
    <font>
      <u/>
      <sz val="11"/>
      <name val="Calibri"/>
      <family val="2"/>
      <scheme val="minor"/>
    </font>
    <font>
      <b/>
      <sz val="11"/>
      <color rgb="FFC00000"/>
      <name val="Calibri"/>
      <family val="2"/>
      <scheme val="minor"/>
    </font>
    <font>
      <b/>
      <u/>
      <sz val="11"/>
      <color rgb="FFC00000"/>
      <name val="Calibri"/>
      <family val="2"/>
      <scheme val="minor"/>
    </font>
    <font>
      <b/>
      <sz val="16"/>
      <color theme="1"/>
      <name val="Corbel"/>
      <family val="2"/>
    </font>
    <font>
      <b/>
      <sz val="11"/>
      <color theme="1"/>
      <name val="Calibri"/>
      <family val="2"/>
    </font>
    <font>
      <sz val="11"/>
      <color theme="1"/>
      <name val="Calibri"/>
      <family val="2"/>
    </font>
  </fonts>
  <fills count="6">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medium">
        <color theme="0"/>
      </left>
      <right style="thick">
        <color theme="0"/>
      </right>
      <top/>
      <bottom style="medium">
        <color theme="0"/>
      </bottom>
      <diagonal/>
    </border>
    <border>
      <left/>
      <right/>
      <top/>
      <bottom style="medium">
        <color theme="0"/>
      </bottom>
      <diagonal/>
    </border>
    <border>
      <left style="thick">
        <color theme="0"/>
      </left>
      <right/>
      <top/>
      <bottom style="medium">
        <color theme="0"/>
      </bottom>
      <diagonal/>
    </border>
    <border>
      <left style="thick">
        <color theme="0"/>
      </left>
      <right/>
      <top/>
      <bottom/>
      <diagonal/>
    </border>
    <border>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bottom/>
      <diagonal/>
    </border>
    <border>
      <left/>
      <right style="thick">
        <color theme="0"/>
      </right>
      <top/>
      <bottom style="medium">
        <color theme="0"/>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theme="0"/>
      </left>
      <right/>
      <top style="thick">
        <color theme="0"/>
      </top>
      <bottom style="medium">
        <color theme="0"/>
      </bottom>
      <diagonal/>
    </border>
    <border>
      <left/>
      <right/>
      <top style="thick">
        <color theme="0"/>
      </top>
      <bottom style="medium">
        <color theme="0"/>
      </bottom>
      <diagonal/>
    </border>
    <border>
      <left/>
      <right/>
      <top style="medium">
        <color theme="0"/>
      </top>
      <bottom/>
      <diagonal/>
    </border>
  </borders>
  <cellStyleXfs count="4">
    <xf numFmtId="0" fontId="0" fillId="0" borderId="0"/>
    <xf numFmtId="165" fontId="24" fillId="0" borderId="0" applyFont="0" applyFill="0" applyBorder="0" applyAlignment="0" applyProtection="0"/>
    <xf numFmtId="0" fontId="28" fillId="0" borderId="0" applyNumberFormat="0" applyFill="0" applyBorder="0" applyAlignment="0" applyProtection="0"/>
    <xf numFmtId="9" fontId="24" fillId="0" borderId="0" applyFont="0" applyFill="0" applyBorder="0" applyAlignment="0" applyProtection="0"/>
  </cellStyleXfs>
  <cellXfs count="155">
    <xf numFmtId="0" fontId="0" fillId="0" borderId="0" xfId="0"/>
    <xf numFmtId="0" fontId="0" fillId="0" borderId="0" xfId="0" applyAlignment="1">
      <alignment vertical="center"/>
    </xf>
    <xf numFmtId="0" fontId="2" fillId="0" borderId="0" xfId="0" applyFont="1" applyAlignment="1">
      <alignment horizontal="left" vertical="center" indent="4"/>
    </xf>
    <xf numFmtId="0" fontId="1" fillId="0" borderId="0" xfId="0" applyFont="1"/>
    <xf numFmtId="0" fontId="7" fillId="0" borderId="0" xfId="0" applyFont="1"/>
    <xf numFmtId="0" fontId="0" fillId="0" borderId="0" xfId="0" applyBorder="1" applyAlignment="1">
      <alignment vertical="center"/>
    </xf>
    <xf numFmtId="0" fontId="6" fillId="0" borderId="0" xfId="0" applyFont="1"/>
    <xf numFmtId="0" fontId="0" fillId="0" borderId="0" xfId="0" quotePrefix="1" applyAlignment="1">
      <alignment horizontal="right"/>
    </xf>
    <xf numFmtId="0" fontId="0" fillId="0" borderId="0" xfId="0" applyAlignment="1">
      <alignment horizontal="right"/>
    </xf>
    <xf numFmtId="0" fontId="1" fillId="0" borderId="0" xfId="0" quotePrefix="1" applyFont="1" applyAlignment="1">
      <alignment horizontal="right"/>
    </xf>
    <xf numFmtId="0" fontId="1" fillId="0" borderId="0" xfId="0" applyFont="1" applyAlignment="1">
      <alignment horizontal="left"/>
    </xf>
    <xf numFmtId="0" fontId="19" fillId="0" borderId="0" xfId="0" quotePrefix="1" applyFont="1" applyAlignment="1">
      <alignment horizontal="right"/>
    </xf>
    <xf numFmtId="0" fontId="20" fillId="0" borderId="0" xfId="0" applyFont="1"/>
    <xf numFmtId="0" fontId="19" fillId="0" borderId="0" xfId="0" applyFont="1"/>
    <xf numFmtId="0" fontId="19" fillId="0" borderId="0" xfId="0" quotePrefix="1" applyFont="1" applyAlignment="1">
      <alignment horizontal="right" vertical="top"/>
    </xf>
    <xf numFmtId="0" fontId="10" fillId="0" borderId="0" xfId="0" applyFont="1" applyAlignment="1">
      <alignment horizontal="center" vertical="center" wrapText="1"/>
    </xf>
    <xf numFmtId="0" fontId="21" fillId="0" borderId="1" xfId="0" applyFont="1" applyBorder="1" applyAlignment="1">
      <alignment horizontal="center" vertical="center" wrapText="1"/>
    </xf>
    <xf numFmtId="0" fontId="10" fillId="0" borderId="0" xfId="0" applyFont="1" applyAlignment="1">
      <alignment horizontal="center"/>
    </xf>
    <xf numFmtId="0" fontId="10" fillId="0" borderId="1" xfId="0" applyFont="1" applyBorder="1" applyAlignment="1">
      <alignment horizontal="center" vertical="center"/>
    </xf>
    <xf numFmtId="0" fontId="18" fillId="0" borderId="0" xfId="0" applyFont="1" applyAlignment="1">
      <alignment horizontal="center"/>
    </xf>
    <xf numFmtId="0" fontId="10" fillId="0" borderId="0" xfId="0" applyFont="1" applyAlignment="1">
      <alignment horizontal="center" vertical="center"/>
    </xf>
    <xf numFmtId="0" fontId="1" fillId="0" borderId="0" xfId="0" applyFont="1" applyAlignment="1">
      <alignment vertical="center"/>
    </xf>
    <xf numFmtId="9" fontId="13" fillId="0" borderId="1" xfId="0" applyNumberFormat="1" applyFont="1" applyBorder="1" applyAlignment="1">
      <alignment horizontal="center" vertical="center"/>
    </xf>
    <xf numFmtId="0" fontId="12" fillId="0" borderId="1" xfId="0" applyFont="1" applyBorder="1" applyAlignment="1">
      <alignment horizontal="center" vertical="center"/>
    </xf>
    <xf numFmtId="0" fontId="0" fillId="0" borderId="0" xfId="0" applyFont="1" applyAlignment="1">
      <alignment vertical="center"/>
    </xf>
    <xf numFmtId="0" fontId="26" fillId="0" borderId="0" xfId="0" applyFont="1" applyAlignment="1">
      <alignment horizontal="left" vertical="center"/>
    </xf>
    <xf numFmtId="0" fontId="0" fillId="3" borderId="0" xfId="0" applyFont="1" applyFill="1" applyAlignment="1">
      <alignment horizontal="center" vertical="center"/>
    </xf>
    <xf numFmtId="0" fontId="25" fillId="2" borderId="4" xfId="0" applyFont="1" applyFill="1" applyBorder="1" applyAlignment="1">
      <alignment vertical="center"/>
    </xf>
    <xf numFmtId="0" fontId="25" fillId="2" borderId="5" xfId="0" applyFont="1" applyFill="1" applyBorder="1" applyAlignment="1">
      <alignment vertical="center"/>
    </xf>
    <xf numFmtId="0" fontId="25" fillId="2" borderId="6" xfId="0" applyFont="1" applyFill="1" applyBorder="1" applyAlignment="1">
      <alignment vertical="center"/>
    </xf>
    <xf numFmtId="0" fontId="25" fillId="2" borderId="7" xfId="0" applyFont="1" applyFill="1" applyBorder="1" applyAlignment="1">
      <alignment vertical="center"/>
    </xf>
    <xf numFmtId="0" fontId="25" fillId="2" borderId="8" xfId="0" applyFont="1" applyFill="1" applyBorder="1" applyAlignment="1">
      <alignment vertical="center"/>
    </xf>
    <xf numFmtId="0" fontId="25" fillId="2" borderId="13" xfId="0" applyFont="1" applyFill="1" applyBorder="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vertical="center"/>
    </xf>
    <xf numFmtId="0" fontId="0" fillId="0" borderId="1" xfId="0" applyBorder="1" applyAlignment="1">
      <alignment horizontal="center" vertical="center"/>
    </xf>
    <xf numFmtId="0" fontId="7" fillId="0" borderId="0" xfId="0" quotePrefix="1" applyFont="1" applyAlignment="1">
      <alignment vertical="center"/>
    </xf>
    <xf numFmtId="165" fontId="1" fillId="0" borderId="0" xfId="1" applyFont="1" applyAlignment="1">
      <alignment horizontal="center" vertical="center"/>
    </xf>
    <xf numFmtId="165" fontId="12" fillId="3" borderId="0" xfId="0" applyNumberFormat="1" applyFont="1" applyFill="1" applyAlignment="1">
      <alignment vertical="center" wrapText="1"/>
    </xf>
    <xf numFmtId="0" fontId="12" fillId="0" borderId="0" xfId="0" applyFont="1" applyAlignment="1">
      <alignment vertical="center" wrapText="1"/>
    </xf>
    <xf numFmtId="0" fontId="0" fillId="0" borderId="0" xfId="0" applyFill="1" applyAlignment="1">
      <alignment vertical="center"/>
    </xf>
    <xf numFmtId="0" fontId="29" fillId="0" borderId="0" xfId="0" applyFont="1" applyAlignment="1">
      <alignment horizontal="justify" vertical="center"/>
    </xf>
    <xf numFmtId="0" fontId="12" fillId="0" borderId="0" xfId="0" applyFont="1" applyAlignment="1">
      <alignment horizontal="left" vertical="center" indent="5"/>
    </xf>
    <xf numFmtId="0" fontId="0" fillId="0" borderId="0" xfId="0" applyFont="1"/>
    <xf numFmtId="0" fontId="12" fillId="0" borderId="17"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3" borderId="0" xfId="0" applyFill="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0" fillId="0" borderId="0" xfId="0" applyAlignment="1">
      <alignment horizontal="left"/>
    </xf>
    <xf numFmtId="0" fontId="10" fillId="0" borderId="0" xfId="0" applyFont="1" applyBorder="1" applyAlignment="1">
      <alignment horizontal="center" vertical="center"/>
    </xf>
    <xf numFmtId="0" fontId="10" fillId="0" borderId="0" xfId="0" applyFont="1" applyBorder="1" applyAlignment="1">
      <alignment horizontal="center"/>
    </xf>
    <xf numFmtId="0" fontId="0" fillId="0" borderId="0" xfId="0" applyBorder="1" applyAlignment="1">
      <alignment horizontal="right" vertical="center"/>
    </xf>
    <xf numFmtId="0" fontId="1" fillId="0" borderId="0" xfId="0" applyFont="1" applyBorder="1" applyAlignment="1">
      <alignment horizontal="right" vertical="center"/>
    </xf>
    <xf numFmtId="164" fontId="0" fillId="0" borderId="0" xfId="0" applyNumberFormat="1" applyFont="1" applyAlignment="1">
      <alignment horizontal="center"/>
    </xf>
    <xf numFmtId="0" fontId="1" fillId="0" borderId="2" xfId="0" applyFont="1" applyBorder="1" applyAlignment="1">
      <alignment horizontal="center" vertical="center"/>
    </xf>
    <xf numFmtId="0" fontId="0" fillId="0" borderId="0" xfId="0" applyFont="1" applyAlignment="1">
      <alignment horizontal="center"/>
    </xf>
    <xf numFmtId="3" fontId="12" fillId="3" borderId="20" xfId="0" applyNumberFormat="1" applyFont="1" applyFill="1" applyBorder="1" applyAlignment="1">
      <alignment vertical="center" wrapText="1"/>
    </xf>
    <xf numFmtId="165" fontId="12" fillId="3" borderId="21" xfId="0" applyNumberFormat="1" applyFont="1" applyFill="1" applyBorder="1" applyAlignment="1">
      <alignment vertical="center" wrapText="1"/>
    </xf>
    <xf numFmtId="0" fontId="18" fillId="0" borderId="0" xfId="0" applyFont="1" applyBorder="1" applyAlignment="1">
      <alignment horizontal="right"/>
    </xf>
    <xf numFmtId="0" fontId="18" fillId="0" borderId="0" xfId="0" applyFont="1" applyBorder="1" applyAlignment="1">
      <alignment horizontal="right" vertical="center"/>
    </xf>
    <xf numFmtId="3" fontId="10" fillId="0" borderId="0" xfId="0" applyNumberFormat="1" applyFont="1" applyBorder="1" applyAlignment="1">
      <alignment horizontal="center" vertical="center"/>
    </xf>
    <xf numFmtId="0" fontId="1" fillId="4" borderId="2" xfId="0" applyFont="1" applyFill="1" applyBorder="1" applyAlignment="1">
      <alignment horizontal="center"/>
    </xf>
    <xf numFmtId="3" fontId="1" fillId="4" borderId="2" xfId="0" applyNumberFormat="1" applyFont="1" applyFill="1" applyBorder="1" applyAlignment="1">
      <alignment horizontal="center" vertical="center"/>
    </xf>
    <xf numFmtId="165" fontId="1" fillId="4" borderId="2" xfId="1" applyFont="1" applyFill="1" applyBorder="1" applyAlignment="1">
      <alignment horizontal="center" vertical="center"/>
    </xf>
    <xf numFmtId="0" fontId="10" fillId="0" borderId="1" xfId="0" applyFont="1" applyFill="1" applyBorder="1" applyAlignment="1">
      <alignment horizontal="center" vertical="center"/>
    </xf>
    <xf numFmtId="9" fontId="12" fillId="3" borderId="0" xfId="3" applyFont="1" applyFill="1" applyAlignment="1">
      <alignment horizontal="center" vertical="center" wrapText="1"/>
    </xf>
    <xf numFmtId="165" fontId="12" fillId="3" borderId="22" xfId="0" applyNumberFormat="1" applyFont="1" applyFill="1" applyBorder="1" applyAlignment="1">
      <alignment vertical="center" wrapText="1"/>
    </xf>
    <xf numFmtId="165" fontId="13" fillId="3" borderId="22" xfId="0" applyNumberFormat="1" applyFont="1" applyFill="1" applyBorder="1" applyAlignment="1">
      <alignment vertical="center" wrapText="1"/>
    </xf>
    <xf numFmtId="0" fontId="4" fillId="0" borderId="0" xfId="0" applyFont="1" applyAlignment="1">
      <alignment vertical="top"/>
    </xf>
    <xf numFmtId="0" fontId="0" fillId="0" borderId="0" xfId="0" applyAlignment="1">
      <alignment vertical="top"/>
    </xf>
    <xf numFmtId="0" fontId="25" fillId="2" borderId="23" xfId="0" applyFont="1" applyFill="1" applyBorder="1" applyAlignment="1">
      <alignment vertical="center"/>
    </xf>
    <xf numFmtId="0" fontId="5" fillId="0" borderId="0" xfId="0" applyFont="1" applyFill="1" applyBorder="1" applyAlignment="1">
      <alignment horizontal="left" vertical="center"/>
    </xf>
    <xf numFmtId="0" fontId="10" fillId="3" borderId="1" xfId="0" applyFont="1" applyFill="1" applyBorder="1" applyAlignment="1">
      <alignment horizontal="center" vertical="center"/>
    </xf>
    <xf numFmtId="9" fontId="10" fillId="0" borderId="0" xfId="0" applyNumberFormat="1" applyFont="1" applyAlignment="1">
      <alignment horizontal="center"/>
    </xf>
    <xf numFmtId="0" fontId="28" fillId="0" borderId="1" xfId="2" applyFill="1" applyBorder="1" applyAlignment="1">
      <alignment horizontal="center" vertical="center"/>
    </xf>
    <xf numFmtId="0" fontId="0" fillId="3" borderId="0" xfId="0" applyFont="1" applyFill="1" applyAlignment="1">
      <alignment horizontal="left" vertical="center"/>
    </xf>
    <xf numFmtId="0" fontId="10" fillId="0" borderId="1"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39" fillId="0" borderId="0" xfId="0" applyFont="1" applyFill="1" applyAlignment="1">
      <alignment horizontal="center" vertical="center" wrapText="1"/>
    </xf>
    <xf numFmtId="0" fontId="41" fillId="0" borderId="0" xfId="0" applyFont="1" applyAlignment="1">
      <alignment horizontal="justify" vertical="center"/>
    </xf>
    <xf numFmtId="0" fontId="40" fillId="0" borderId="0" xfId="0" applyFont="1" applyAlignment="1">
      <alignment horizontal="left" vertical="center"/>
    </xf>
    <xf numFmtId="0" fontId="0" fillId="0" borderId="0" xfId="0" applyAlignment="1">
      <alignment wrapText="1"/>
    </xf>
    <xf numFmtId="0" fontId="41" fillId="0" borderId="0" xfId="0" applyFont="1" applyAlignment="1">
      <alignment vertical="top" wrapText="1"/>
    </xf>
    <xf numFmtId="0" fontId="0" fillId="0" borderId="0" xfId="0" applyAlignment="1">
      <alignment vertical="center" wrapText="1"/>
    </xf>
    <xf numFmtId="49" fontId="36" fillId="3" borderId="7" xfId="2" applyNumberFormat="1" applyFont="1" applyFill="1" applyBorder="1" applyAlignment="1">
      <alignment horizontal="left" vertical="center"/>
    </xf>
    <xf numFmtId="49" fontId="35" fillId="3" borderId="5" xfId="0" applyNumberFormat="1" applyFont="1" applyFill="1" applyBorder="1" applyAlignment="1">
      <alignment horizontal="left" vertical="center"/>
    </xf>
    <xf numFmtId="14" fontId="12" fillId="3" borderId="0" xfId="0" applyNumberFormat="1" applyFont="1" applyFill="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12" fillId="0" borderId="0" xfId="0" applyFont="1" applyAlignment="1">
      <alignment horizontal="left" vertical="center" wrapText="1"/>
    </xf>
    <xf numFmtId="0" fontId="1" fillId="0" borderId="0" xfId="0" applyFont="1" applyFill="1" applyAlignment="1">
      <alignment horizontal="left" vertical="center" wrapText="1"/>
    </xf>
    <xf numFmtId="0" fontId="12" fillId="0" borderId="0" xfId="0" applyFont="1" applyAlignment="1">
      <alignment horizontal="left" vertical="center"/>
    </xf>
    <xf numFmtId="0" fontId="18" fillId="0" borderId="20" xfId="0" applyFont="1" applyBorder="1" applyAlignment="1">
      <alignment horizontal="center" vertical="top"/>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0" fillId="3" borderId="0" xfId="0" applyFont="1" applyFill="1" applyAlignment="1">
      <alignment horizontal="left" vertical="center"/>
    </xf>
    <xf numFmtId="0" fontId="38" fillId="0" borderId="0" xfId="0" applyFont="1" applyAlignment="1">
      <alignment horizontal="left" vertical="center" wrapText="1"/>
    </xf>
    <xf numFmtId="0" fontId="39" fillId="5" borderId="0" xfId="0" applyFont="1" applyFill="1" applyAlignment="1">
      <alignment horizontal="center" vertical="center" wrapText="1"/>
    </xf>
    <xf numFmtId="49" fontId="0" fillId="3" borderId="24" xfId="0" applyNumberFormat="1" applyFont="1" applyFill="1" applyBorder="1" applyAlignment="1">
      <alignment horizontal="left" vertical="center"/>
    </xf>
    <xf numFmtId="49" fontId="0" fillId="3" borderId="21" xfId="0" applyNumberFormat="1" applyFont="1" applyFill="1" applyBorder="1" applyAlignment="1">
      <alignment horizontal="left" vertical="center"/>
    </xf>
    <xf numFmtId="49" fontId="0" fillId="3" borderId="25" xfId="0" applyNumberFormat="1" applyFont="1" applyFill="1" applyBorder="1" applyAlignment="1">
      <alignment horizontal="left" vertical="center"/>
    </xf>
    <xf numFmtId="49" fontId="0" fillId="3" borderId="23" xfId="0" applyNumberFormat="1" applyFont="1" applyFill="1" applyBorder="1" applyAlignment="1">
      <alignment horizontal="left" vertical="center"/>
    </xf>
    <xf numFmtId="0" fontId="35" fillId="3" borderId="24" xfId="0" applyFont="1" applyFill="1" applyBorder="1" applyAlignment="1">
      <alignment horizontal="left" vertical="center"/>
    </xf>
    <xf numFmtId="0" fontId="35" fillId="3" borderId="21" xfId="0" applyFont="1" applyFill="1" applyBorder="1" applyAlignment="1">
      <alignment horizontal="left" vertical="center"/>
    </xf>
    <xf numFmtId="0" fontId="35" fillId="3" borderId="25" xfId="0" applyFont="1" applyFill="1" applyBorder="1" applyAlignment="1">
      <alignment horizontal="left" vertical="center"/>
    </xf>
    <xf numFmtId="0" fontId="3" fillId="0" borderId="0" xfId="0" applyFont="1" applyAlignment="1">
      <alignment horizontal="left" vertical="center" wrapText="1"/>
    </xf>
    <xf numFmtId="49" fontId="35" fillId="3" borderId="7" xfId="0" applyNumberFormat="1" applyFont="1" applyFill="1" applyBorder="1" applyAlignment="1">
      <alignment horizontal="left" vertical="center"/>
    </xf>
    <xf numFmtId="0" fontId="0" fillId="0" borderId="0" xfId="0" applyAlignment="1">
      <alignment horizontal="left"/>
    </xf>
    <xf numFmtId="49" fontId="35" fillId="3" borderId="12" xfId="0" applyNumberFormat="1" applyFont="1" applyFill="1" applyBorder="1" applyAlignment="1">
      <alignment horizontal="left" vertical="center"/>
    </xf>
    <xf numFmtId="0" fontId="35" fillId="3" borderId="10"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9" xfId="0" applyFont="1" applyFill="1" applyBorder="1" applyAlignment="1">
      <alignment horizontal="left" vertical="center"/>
    </xf>
    <xf numFmtId="49" fontId="35" fillId="3" borderId="10" xfId="0" applyNumberFormat="1" applyFont="1" applyFill="1" applyBorder="1" applyAlignment="1">
      <alignment horizontal="left" vertical="center"/>
    </xf>
    <xf numFmtId="49" fontId="35" fillId="3" borderId="9" xfId="0" applyNumberFormat="1" applyFont="1" applyFill="1" applyBorder="1" applyAlignment="1">
      <alignment horizontal="left" vertical="center"/>
    </xf>
    <xf numFmtId="49" fontId="0" fillId="3" borderId="5" xfId="0" applyNumberFormat="1" applyFont="1" applyFill="1" applyBorder="1" applyAlignment="1">
      <alignment horizontal="left" vertical="center"/>
    </xf>
    <xf numFmtId="0" fontId="35" fillId="3" borderId="7" xfId="0" applyFont="1" applyFill="1" applyBorder="1" applyAlignment="1">
      <alignment horizontal="left" vertical="center"/>
    </xf>
    <xf numFmtId="0" fontId="35" fillId="3" borderId="5" xfId="0" applyFont="1" applyFill="1" applyBorder="1" applyAlignment="1">
      <alignment horizontal="left" vertical="center"/>
    </xf>
    <xf numFmtId="0" fontId="35" fillId="3" borderId="12" xfId="0" applyFont="1" applyFill="1" applyBorder="1" applyAlignment="1">
      <alignment horizontal="left" vertical="center"/>
    </xf>
    <xf numFmtId="0" fontId="7" fillId="0" borderId="0" xfId="0" applyFont="1" applyAlignment="1">
      <alignment horizontal="left" vertical="center" wrapText="1"/>
    </xf>
    <xf numFmtId="0" fontId="25" fillId="2" borderId="0" xfId="0" applyFont="1" applyFill="1" applyAlignment="1">
      <alignment horizontal="left" vertical="center" wrapText="1"/>
    </xf>
    <xf numFmtId="49" fontId="35" fillId="3" borderId="11" xfId="0" applyNumberFormat="1" applyFont="1" applyFill="1" applyBorder="1" applyAlignment="1">
      <alignment horizontal="left" vertical="center"/>
    </xf>
    <xf numFmtId="49" fontId="35" fillId="3" borderId="0" xfId="0" applyNumberFormat="1" applyFont="1" applyFill="1" applyBorder="1" applyAlignment="1">
      <alignment horizontal="left" vertical="center"/>
    </xf>
    <xf numFmtId="49" fontId="12" fillId="3" borderId="0" xfId="0" applyNumberFormat="1" applyFont="1" applyFill="1" applyAlignment="1">
      <alignment horizontal="left" vertical="center" wrapText="1"/>
    </xf>
    <xf numFmtId="0" fontId="0" fillId="3" borderId="24" xfId="0" applyFont="1" applyFill="1" applyBorder="1" applyAlignment="1">
      <alignment horizontal="left" vertical="center"/>
    </xf>
    <xf numFmtId="0" fontId="0" fillId="3" borderId="21" xfId="0" applyFont="1" applyFill="1" applyBorder="1" applyAlignment="1">
      <alignment horizontal="left" vertical="center"/>
    </xf>
    <xf numFmtId="0" fontId="0" fillId="3" borderId="25" xfId="0" applyFont="1" applyFill="1" applyBorder="1" applyAlignment="1">
      <alignment horizontal="left" vertical="center"/>
    </xf>
    <xf numFmtId="0" fontId="0" fillId="3" borderId="23" xfId="0" applyFont="1" applyFill="1" applyBorder="1" applyAlignment="1">
      <alignment horizontal="left" vertical="center"/>
    </xf>
    <xf numFmtId="0" fontId="18" fillId="0" borderId="30" xfId="0" applyFont="1" applyBorder="1" applyAlignment="1">
      <alignment horizontal="center" vertical="top"/>
    </xf>
    <xf numFmtId="0" fontId="33" fillId="0" borderId="0" xfId="0" applyFont="1" applyFill="1" applyAlignment="1">
      <alignment horizontal="left" vertical="center" wrapText="1"/>
    </xf>
    <xf numFmtId="0" fontId="13" fillId="0" borderId="0" xfId="0" applyFont="1" applyAlignment="1">
      <alignment horizontal="left" vertical="center" wrapText="1"/>
    </xf>
    <xf numFmtId="49" fontId="36" fillId="3" borderId="28" xfId="2" applyNumberFormat="1" applyFont="1" applyFill="1" applyBorder="1" applyAlignment="1">
      <alignment horizontal="left" vertical="center"/>
    </xf>
    <xf numFmtId="49" fontId="36" fillId="3" borderId="29" xfId="2" applyNumberFormat="1" applyFont="1" applyFill="1" applyBorder="1" applyAlignment="1">
      <alignment horizontal="left" vertical="center"/>
    </xf>
    <xf numFmtId="0" fontId="28" fillId="0" borderId="0" xfId="2" applyFont="1" applyAlignment="1">
      <alignment horizontal="center" vertical="center"/>
    </xf>
    <xf numFmtId="0" fontId="12" fillId="0" borderId="0" xfId="0" applyFont="1" applyAlignment="1">
      <alignment horizontal="center" vertical="center"/>
    </xf>
    <xf numFmtId="0" fontId="0" fillId="3" borderId="24"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5" xfId="0" applyFont="1" applyFill="1" applyBorder="1" applyAlignment="1">
      <alignment horizontal="center" vertical="center"/>
    </xf>
    <xf numFmtId="0" fontId="13" fillId="0" borderId="1" xfId="0" applyFont="1" applyBorder="1" applyAlignment="1">
      <alignment horizontal="center" vertical="center" wrapText="1"/>
    </xf>
    <xf numFmtId="0" fontId="21" fillId="0" borderId="3" xfId="0" applyFont="1" applyBorder="1" applyAlignment="1">
      <alignment horizontal="center" vertical="center"/>
    </xf>
    <xf numFmtId="0" fontId="18" fillId="0" borderId="0" xfId="0" applyFont="1" applyBorder="1" applyAlignment="1">
      <alignment horizontal="left"/>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25" fillId="2" borderId="9"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0" fillId="0" borderId="0" xfId="0" applyFont="1" applyAlignment="1">
      <alignment horizontal="left" vertical="center" wrapText="1"/>
    </xf>
    <xf numFmtId="49" fontId="36" fillId="3" borderId="5" xfId="2" applyNumberFormat="1" applyFont="1" applyFill="1" applyBorder="1" applyAlignment="1">
      <alignment horizontal="left" vertical="center"/>
    </xf>
    <xf numFmtId="0" fontId="4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wrapText="1"/>
    </xf>
  </cellXfs>
  <cellStyles count="4">
    <cellStyle name="Collegamento ipertestuale" xfId="2" builtinId="8"/>
    <cellStyle name="Normale" xfId="0" builtinId="0"/>
    <cellStyle name="Percentuale" xfId="3" builtinId="5"/>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345701</xdr:colOff>
      <xdr:row>8</xdr:row>
      <xdr:rowOff>0</xdr:rowOff>
    </xdr:from>
    <xdr:to>
      <xdr:col>14</xdr:col>
      <xdr:colOff>117101</xdr:colOff>
      <xdr:row>16</xdr:row>
      <xdr:rowOff>142875</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345701" y="1871382"/>
          <a:ext cx="9150724" cy="1935817"/>
        </a:xfrm>
        <a:prstGeom prst="rect">
          <a:avLst/>
        </a:prstGeom>
        <a:no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0</xdr:col>
      <xdr:colOff>374275</xdr:colOff>
      <xdr:row>19</xdr:row>
      <xdr:rowOff>1</xdr:rowOff>
    </xdr:from>
    <xdr:to>
      <xdr:col>14</xdr:col>
      <xdr:colOff>134469</xdr:colOff>
      <xdr:row>31</xdr:row>
      <xdr:rowOff>66676</xdr:rowOff>
    </xdr:to>
    <xdr:sp macro="" textlink="">
      <xdr:nvSpPr>
        <xdr:cNvPr id="4" name="Rettangolo 3">
          <a:extLst>
            <a:ext uri="{FF2B5EF4-FFF2-40B4-BE49-F238E27FC236}">
              <a16:creationId xmlns:a16="http://schemas.microsoft.com/office/drawing/2014/main" id="{00000000-0008-0000-0000-000004000000}"/>
            </a:ext>
          </a:extLst>
        </xdr:cNvPr>
        <xdr:cNvSpPr/>
      </xdr:nvSpPr>
      <xdr:spPr>
        <a:xfrm>
          <a:off x="374275" y="4258236"/>
          <a:ext cx="9139518" cy="2980205"/>
        </a:xfrm>
        <a:prstGeom prst="rect">
          <a:avLst/>
        </a:prstGeom>
        <a:no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0</xdr:col>
      <xdr:colOff>374277</xdr:colOff>
      <xdr:row>33</xdr:row>
      <xdr:rowOff>0</xdr:rowOff>
    </xdr:from>
    <xdr:to>
      <xdr:col>14</xdr:col>
      <xdr:colOff>134471</xdr:colOff>
      <xdr:row>40</xdr:row>
      <xdr:rowOff>156882</xdr:rowOff>
    </xdr:to>
    <xdr:sp macro="" textlink="">
      <xdr:nvSpPr>
        <xdr:cNvPr id="5" name="Rettangolo 4">
          <a:extLst>
            <a:ext uri="{FF2B5EF4-FFF2-40B4-BE49-F238E27FC236}">
              <a16:creationId xmlns:a16="http://schemas.microsoft.com/office/drawing/2014/main" id="{00000000-0008-0000-0000-000005000000}"/>
            </a:ext>
          </a:extLst>
        </xdr:cNvPr>
        <xdr:cNvSpPr/>
      </xdr:nvSpPr>
      <xdr:spPr>
        <a:xfrm>
          <a:off x="374277" y="7844118"/>
          <a:ext cx="9139518" cy="1725705"/>
        </a:xfrm>
        <a:prstGeom prst="rect">
          <a:avLst/>
        </a:prstGeom>
        <a:no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7</xdr:col>
      <xdr:colOff>134471</xdr:colOff>
      <xdr:row>68</xdr:row>
      <xdr:rowOff>0</xdr:rowOff>
    </xdr:from>
    <xdr:to>
      <xdr:col>8</xdr:col>
      <xdr:colOff>515471</xdr:colOff>
      <xdr:row>69</xdr:row>
      <xdr:rowOff>56030</xdr:rowOff>
    </xdr:to>
    <xdr:sp macro="[0]!Stampa_SchedaSingolo" textlink="">
      <xdr:nvSpPr>
        <xdr:cNvPr id="7" name="Rettangolo arrotondato 6">
          <a:extLst>
            <a:ext uri="{FF2B5EF4-FFF2-40B4-BE49-F238E27FC236}">
              <a16:creationId xmlns:a16="http://schemas.microsoft.com/office/drawing/2014/main" id="{00000000-0008-0000-0000-000007000000}"/>
            </a:ext>
          </a:extLst>
        </xdr:cNvPr>
        <xdr:cNvSpPr/>
      </xdr:nvSpPr>
      <xdr:spPr>
        <a:xfrm>
          <a:off x="4303059" y="12696265"/>
          <a:ext cx="1120588" cy="29135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it-IT" sz="1200" b="1"/>
            <a:t>STAMPA</a:t>
          </a:r>
          <a:endParaRPr lang="it-IT" sz="1100" b="1"/>
        </a:p>
      </xdr:txBody>
    </xdr:sp>
    <xdr:clientData/>
  </xdr:twoCellAnchor>
  <xdr:twoCellAnchor>
    <xdr:from>
      <xdr:col>0</xdr:col>
      <xdr:colOff>414617</xdr:colOff>
      <xdr:row>43</xdr:row>
      <xdr:rowOff>0</xdr:rowOff>
    </xdr:from>
    <xdr:to>
      <xdr:col>14</xdr:col>
      <xdr:colOff>212910</xdr:colOff>
      <xdr:row>53</xdr:row>
      <xdr:rowOff>11206</xdr:rowOff>
    </xdr:to>
    <xdr:sp macro="" textlink="">
      <xdr:nvSpPr>
        <xdr:cNvPr id="8" name="Rettangolo 7">
          <a:extLst>
            <a:ext uri="{FF2B5EF4-FFF2-40B4-BE49-F238E27FC236}">
              <a16:creationId xmlns:a16="http://schemas.microsoft.com/office/drawing/2014/main" id="{00000000-0008-0000-0000-000008000000}"/>
            </a:ext>
          </a:extLst>
        </xdr:cNvPr>
        <xdr:cNvSpPr/>
      </xdr:nvSpPr>
      <xdr:spPr>
        <a:xfrm>
          <a:off x="414617" y="8305800"/>
          <a:ext cx="9208993" cy="1763806"/>
        </a:xfrm>
        <a:prstGeom prst="rect">
          <a:avLst/>
        </a:prstGeom>
        <a:no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editAs="oneCell">
    <xdr:from>
      <xdr:col>0</xdr:col>
      <xdr:colOff>324971</xdr:colOff>
      <xdr:row>0</xdr:row>
      <xdr:rowOff>112059</xdr:rowOff>
    </xdr:from>
    <xdr:to>
      <xdr:col>3</xdr:col>
      <xdr:colOff>598209</xdr:colOff>
      <xdr:row>2</xdr:row>
      <xdr:rowOff>284352</xdr:rowOff>
    </xdr:to>
    <xdr:pic>
      <xdr:nvPicPr>
        <xdr:cNvPr id="13" name="Immagin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1" y="112059"/>
          <a:ext cx="2111003" cy="620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1456763</xdr:colOff>
      <xdr:row>50</xdr:row>
      <xdr:rowOff>1</xdr:rowOff>
    </xdr:from>
    <xdr:to>
      <xdr:col>4</xdr:col>
      <xdr:colOff>123263</xdr:colOff>
      <xdr:row>52</xdr:row>
      <xdr:rowOff>44825</xdr:rowOff>
    </xdr:to>
    <xdr:sp macro="[0]!Stampa_SchedaSingolo" textlink="">
      <xdr:nvSpPr>
        <xdr:cNvPr id="2" name="Rettangolo arrotondato 1">
          <a:extLst>
            <a:ext uri="{FF2B5EF4-FFF2-40B4-BE49-F238E27FC236}">
              <a16:creationId xmlns:a16="http://schemas.microsoft.com/office/drawing/2014/main" id="{00000000-0008-0000-0100-000002000000}"/>
            </a:ext>
          </a:extLst>
        </xdr:cNvPr>
        <xdr:cNvSpPr/>
      </xdr:nvSpPr>
      <xdr:spPr>
        <a:xfrm>
          <a:off x="4426322" y="12584207"/>
          <a:ext cx="1120588" cy="29135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it-IT" sz="1200" b="1"/>
            <a:t>STAMPA</a:t>
          </a:r>
          <a:endParaRPr lang="it-IT"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345701</xdr:colOff>
      <xdr:row>8</xdr:row>
      <xdr:rowOff>0</xdr:rowOff>
    </xdr:from>
    <xdr:to>
      <xdr:col>14</xdr:col>
      <xdr:colOff>117101</xdr:colOff>
      <xdr:row>13</xdr:row>
      <xdr:rowOff>142875</xdr:rowOff>
    </xdr:to>
    <xdr:sp macro="" textlink="">
      <xdr:nvSpPr>
        <xdr:cNvPr id="2" name="Rettangolo 1">
          <a:extLst>
            <a:ext uri="{FF2B5EF4-FFF2-40B4-BE49-F238E27FC236}">
              <a16:creationId xmlns:a16="http://schemas.microsoft.com/office/drawing/2014/main" id="{00000000-0008-0000-0200-000002000000}"/>
            </a:ext>
          </a:extLst>
        </xdr:cNvPr>
        <xdr:cNvSpPr/>
      </xdr:nvSpPr>
      <xdr:spPr>
        <a:xfrm>
          <a:off x="345701" y="1905000"/>
          <a:ext cx="9182100" cy="1971675"/>
        </a:xfrm>
        <a:prstGeom prst="rect">
          <a:avLst/>
        </a:prstGeom>
        <a:no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0</xdr:col>
      <xdr:colOff>374277</xdr:colOff>
      <xdr:row>16</xdr:row>
      <xdr:rowOff>0</xdr:rowOff>
    </xdr:from>
    <xdr:to>
      <xdr:col>14</xdr:col>
      <xdr:colOff>134471</xdr:colOff>
      <xdr:row>33</xdr:row>
      <xdr:rowOff>156882</xdr:rowOff>
    </xdr:to>
    <xdr:sp macro="" textlink="">
      <xdr:nvSpPr>
        <xdr:cNvPr id="4" name="Rettangolo 3">
          <a:extLst>
            <a:ext uri="{FF2B5EF4-FFF2-40B4-BE49-F238E27FC236}">
              <a16:creationId xmlns:a16="http://schemas.microsoft.com/office/drawing/2014/main" id="{00000000-0008-0000-0200-000004000000}"/>
            </a:ext>
          </a:extLst>
        </xdr:cNvPr>
        <xdr:cNvSpPr/>
      </xdr:nvSpPr>
      <xdr:spPr>
        <a:xfrm>
          <a:off x="374277" y="3619500"/>
          <a:ext cx="9713819" cy="4205007"/>
        </a:xfrm>
        <a:prstGeom prst="rect">
          <a:avLst/>
        </a:prstGeom>
        <a:no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7</xdr:col>
      <xdr:colOff>134471</xdr:colOff>
      <xdr:row>63</xdr:row>
      <xdr:rowOff>212912</xdr:rowOff>
    </xdr:from>
    <xdr:to>
      <xdr:col>8</xdr:col>
      <xdr:colOff>515471</xdr:colOff>
      <xdr:row>65</xdr:row>
      <xdr:rowOff>56030</xdr:rowOff>
    </xdr:to>
    <xdr:sp macro="[0]!Stampa_SchedaSingolo" textlink="">
      <xdr:nvSpPr>
        <xdr:cNvPr id="6" name="Rettangolo arrotondato 5">
          <a:extLst>
            <a:ext uri="{FF2B5EF4-FFF2-40B4-BE49-F238E27FC236}">
              <a16:creationId xmlns:a16="http://schemas.microsoft.com/office/drawing/2014/main" id="{00000000-0008-0000-0200-000006000000}"/>
            </a:ext>
          </a:extLst>
        </xdr:cNvPr>
        <xdr:cNvSpPr/>
      </xdr:nvSpPr>
      <xdr:spPr>
        <a:xfrm>
          <a:off x="4315946" y="12928787"/>
          <a:ext cx="1123950" cy="300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it-IT" sz="1200" b="1"/>
            <a:t>STAMPA</a:t>
          </a:r>
          <a:endParaRPr lang="it-IT" sz="1100" b="1"/>
        </a:p>
      </xdr:txBody>
    </xdr:sp>
    <xdr:clientData/>
  </xdr:twoCellAnchor>
  <xdr:twoCellAnchor>
    <xdr:from>
      <xdr:col>0</xdr:col>
      <xdr:colOff>481852</xdr:colOff>
      <xdr:row>36</xdr:row>
      <xdr:rowOff>0</xdr:rowOff>
    </xdr:from>
    <xdr:to>
      <xdr:col>14</xdr:col>
      <xdr:colOff>280145</xdr:colOff>
      <xdr:row>46</xdr:row>
      <xdr:rowOff>100853</xdr:rowOff>
    </xdr:to>
    <xdr:sp macro="" textlink="">
      <xdr:nvSpPr>
        <xdr:cNvPr id="7" name="Rettangolo 6">
          <a:extLst>
            <a:ext uri="{FF2B5EF4-FFF2-40B4-BE49-F238E27FC236}">
              <a16:creationId xmlns:a16="http://schemas.microsoft.com/office/drawing/2014/main" id="{00000000-0008-0000-0200-000007000000}"/>
            </a:ext>
          </a:extLst>
        </xdr:cNvPr>
        <xdr:cNvSpPr/>
      </xdr:nvSpPr>
      <xdr:spPr>
        <a:xfrm>
          <a:off x="481852" y="7855324"/>
          <a:ext cx="9222440" cy="2375647"/>
        </a:xfrm>
        <a:prstGeom prst="rect">
          <a:avLst/>
        </a:prstGeom>
        <a:no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editAs="oneCell">
    <xdr:from>
      <xdr:col>0</xdr:col>
      <xdr:colOff>350438</xdr:colOff>
      <xdr:row>0</xdr:row>
      <xdr:rowOff>209856</xdr:rowOff>
    </xdr:from>
    <xdr:to>
      <xdr:col>3</xdr:col>
      <xdr:colOff>510887</xdr:colOff>
      <xdr:row>3</xdr:row>
      <xdr:rowOff>60101</xdr:rowOff>
    </xdr:to>
    <xdr:pic>
      <xdr:nvPicPr>
        <xdr:cNvPr id="8" name="Immagine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438" y="209856"/>
          <a:ext cx="2091426" cy="612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176894</xdr:colOff>
      <xdr:row>43</xdr:row>
      <xdr:rowOff>95250</xdr:rowOff>
    </xdr:from>
    <xdr:to>
      <xdr:col>7</xdr:col>
      <xdr:colOff>166688</xdr:colOff>
      <xdr:row>44</xdr:row>
      <xdr:rowOff>176493</xdr:rowOff>
    </xdr:to>
    <xdr:sp macro="[0]!Stampa_SchedaSingolo" textlink="">
      <xdr:nvSpPr>
        <xdr:cNvPr id="2" name="Rettangolo arrotondato 1">
          <a:extLst>
            <a:ext uri="{FF2B5EF4-FFF2-40B4-BE49-F238E27FC236}">
              <a16:creationId xmlns:a16="http://schemas.microsoft.com/office/drawing/2014/main" id="{00000000-0008-0000-0300-000002000000}"/>
            </a:ext>
          </a:extLst>
        </xdr:cNvPr>
        <xdr:cNvSpPr/>
      </xdr:nvSpPr>
      <xdr:spPr>
        <a:xfrm>
          <a:off x="3238501" y="5565321"/>
          <a:ext cx="1214437" cy="2717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it-IT" sz="1200" b="1"/>
            <a:t>STAMPA</a:t>
          </a:r>
          <a:endParaRPr lang="it-IT" sz="1100" b="1"/>
        </a:p>
      </xdr:txBody>
    </xdr:sp>
    <xdr:clientData/>
  </xdr:twoCellAnchor>
  <xdr:twoCellAnchor editAs="oneCell">
    <xdr:from>
      <xdr:col>0</xdr:col>
      <xdr:colOff>15875</xdr:colOff>
      <xdr:row>0</xdr:row>
      <xdr:rowOff>111125</xdr:rowOff>
    </xdr:from>
    <xdr:to>
      <xdr:col>4</xdr:col>
      <xdr:colOff>144007</xdr:colOff>
      <xdr:row>3</xdr:row>
      <xdr:rowOff>151870</xdr:rowOff>
    </xdr:to>
    <xdr:pic>
      <xdr:nvPicPr>
        <xdr:cNvPr id="3" name="Immagin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111125"/>
          <a:ext cx="2101168" cy="612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gressoAttuari2018@momedaeventi.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ongressoAttuari2018@momedaeventi.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theme="6" tint="-0.249977111117893"/>
  </sheetPr>
  <dimension ref="A2:O83"/>
  <sheetViews>
    <sheetView showGridLines="0" tabSelected="1" topLeftCell="A37" zoomScaleNormal="100" zoomScaleSheetLayoutView="40" workbookViewId="0">
      <selection activeCell="P17" sqref="P17"/>
    </sheetView>
  </sheetViews>
  <sheetFormatPr defaultRowHeight="18" customHeight="1" x14ac:dyDescent="0.25"/>
  <cols>
    <col min="1" max="1" width="9.140625" style="1"/>
    <col min="2" max="2" width="14.85546875" style="1" customWidth="1"/>
    <col min="3" max="3" width="3.7109375" style="1" customWidth="1"/>
    <col min="4" max="4" width="10.28515625" style="1" customWidth="1"/>
    <col min="5" max="5" width="2.28515625" style="1" customWidth="1"/>
    <col min="6" max="6" width="11.28515625" style="1" customWidth="1"/>
    <col min="7" max="7" width="11.85546875" style="1" customWidth="1"/>
    <col min="8" max="8" width="12.28515625" style="1" customWidth="1"/>
    <col min="9" max="11" width="11.140625" style="1" customWidth="1"/>
    <col min="12" max="13" width="11.28515625" style="1" customWidth="1"/>
    <col min="14" max="14" width="12" style="1" customWidth="1"/>
    <col min="15" max="16384" width="9.140625" style="1"/>
  </cols>
  <sheetData>
    <row r="2" spans="2:14" ht="18" customHeight="1" x14ac:dyDescent="0.25">
      <c r="J2" s="50" t="s">
        <v>63</v>
      </c>
    </row>
    <row r="3" spans="2:14" ht="24" customHeight="1" x14ac:dyDescent="0.25">
      <c r="J3" s="51" t="s">
        <v>62</v>
      </c>
    </row>
    <row r="5" spans="2:14" ht="13.5" customHeight="1" x14ac:dyDescent="0.25">
      <c r="B5" s="110" t="s">
        <v>85</v>
      </c>
      <c r="C5" s="110"/>
      <c r="D5" s="110"/>
      <c r="E5" s="110"/>
      <c r="F5" s="110"/>
      <c r="G5" s="110"/>
      <c r="H5" s="110"/>
      <c r="I5" s="110"/>
      <c r="J5" s="110"/>
      <c r="K5" s="110"/>
      <c r="L5" s="110"/>
      <c r="M5" s="110"/>
      <c r="N5" s="110"/>
    </row>
    <row r="6" spans="2:14" ht="13.5" customHeight="1" x14ac:dyDescent="0.25">
      <c r="B6" s="110"/>
      <c r="C6" s="110"/>
      <c r="D6" s="110"/>
      <c r="E6" s="110"/>
      <c r="F6" s="110"/>
      <c r="G6" s="110"/>
      <c r="H6" s="110"/>
      <c r="I6" s="110"/>
      <c r="J6" s="110"/>
      <c r="K6" s="110"/>
      <c r="L6" s="110"/>
      <c r="M6" s="110"/>
      <c r="N6" s="110"/>
    </row>
    <row r="7" spans="2:14" ht="7.5" customHeight="1" x14ac:dyDescent="0.25"/>
    <row r="8" spans="2:14" ht="15" x14ac:dyDescent="0.25">
      <c r="B8" s="97" t="s">
        <v>9</v>
      </c>
      <c r="C8" s="98"/>
      <c r="D8" s="99"/>
    </row>
    <row r="9" spans="2:14" ht="18" customHeight="1" x14ac:dyDescent="0.25">
      <c r="B9" s="5"/>
      <c r="C9" s="5"/>
      <c r="D9" s="5"/>
      <c r="E9" s="5"/>
      <c r="F9" s="5"/>
      <c r="G9" s="5"/>
      <c r="H9" s="5"/>
      <c r="I9" s="5"/>
      <c r="J9" s="5"/>
      <c r="K9" s="5"/>
      <c r="L9" s="5"/>
      <c r="M9" s="5"/>
      <c r="N9" s="5"/>
    </row>
    <row r="10" spans="2:14" ht="18" customHeight="1" thickBot="1" x14ac:dyDescent="0.3">
      <c r="B10" s="31" t="s">
        <v>0</v>
      </c>
      <c r="C10" s="114"/>
      <c r="D10" s="115"/>
      <c r="E10" s="115"/>
      <c r="F10" s="115"/>
      <c r="G10" s="115"/>
      <c r="H10" s="116"/>
      <c r="I10" s="31" t="s">
        <v>1</v>
      </c>
      <c r="J10" s="117"/>
      <c r="K10" s="118"/>
      <c r="L10" s="118"/>
      <c r="M10" s="118"/>
      <c r="N10" s="118"/>
    </row>
    <row r="11" spans="2:14" ht="18" customHeight="1" thickBot="1" x14ac:dyDescent="0.3">
      <c r="B11" s="29" t="s">
        <v>2</v>
      </c>
      <c r="C11" s="111"/>
      <c r="D11" s="89"/>
      <c r="E11" s="89"/>
      <c r="F11" s="89"/>
      <c r="G11" s="89"/>
      <c r="H11" s="89"/>
      <c r="I11" s="89"/>
      <c r="J11" s="89"/>
      <c r="K11" s="89"/>
      <c r="L11" s="89"/>
      <c r="M11" s="89"/>
      <c r="N11" s="89"/>
    </row>
    <row r="12" spans="2:14" ht="18" customHeight="1" thickBot="1" x14ac:dyDescent="0.3">
      <c r="B12" s="27" t="s">
        <v>3</v>
      </c>
      <c r="C12" s="111"/>
      <c r="D12" s="89"/>
      <c r="E12" s="113"/>
      <c r="F12" s="28" t="s">
        <v>4</v>
      </c>
      <c r="G12" s="120"/>
      <c r="H12" s="121"/>
      <c r="I12" s="121"/>
      <c r="J12" s="121"/>
      <c r="K12" s="122"/>
      <c r="L12" s="30" t="s">
        <v>8</v>
      </c>
      <c r="M12" s="119"/>
      <c r="N12" s="119"/>
    </row>
    <row r="13" spans="2:14" ht="18" customHeight="1" thickBot="1" x14ac:dyDescent="0.3">
      <c r="B13" s="29" t="s">
        <v>6</v>
      </c>
      <c r="C13" s="120"/>
      <c r="D13" s="121"/>
      <c r="E13" s="122"/>
      <c r="F13" s="30" t="s">
        <v>5</v>
      </c>
      <c r="G13" s="111"/>
      <c r="H13" s="113"/>
      <c r="I13" s="32" t="s">
        <v>7</v>
      </c>
      <c r="J13" s="88"/>
      <c r="K13" s="89"/>
      <c r="L13" s="89"/>
      <c r="M13" s="89"/>
      <c r="N13" s="89"/>
    </row>
    <row r="14" spans="2:14" ht="18" customHeight="1" x14ac:dyDescent="0.25">
      <c r="B14" s="124" t="s">
        <v>49</v>
      </c>
      <c r="C14" s="124"/>
      <c r="D14" s="124"/>
      <c r="E14" s="124"/>
      <c r="F14" s="124"/>
      <c r="G14" s="124"/>
      <c r="H14" s="125"/>
      <c r="I14" s="126"/>
      <c r="J14" s="126"/>
      <c r="K14" s="126"/>
      <c r="L14" s="126"/>
      <c r="M14" s="126"/>
      <c r="N14" s="126"/>
    </row>
    <row r="15" spans="2:14" ht="18" customHeight="1" x14ac:dyDescent="0.25">
      <c r="B15" s="24"/>
      <c r="C15" s="24"/>
      <c r="D15" s="24"/>
      <c r="E15" s="24"/>
      <c r="F15" s="24"/>
      <c r="G15" s="24"/>
      <c r="H15" s="24"/>
      <c r="I15" s="24"/>
      <c r="J15" s="24"/>
      <c r="K15" s="24"/>
      <c r="L15" s="24"/>
      <c r="M15" s="24"/>
      <c r="N15" s="24"/>
    </row>
    <row r="16" spans="2:14" ht="18" customHeight="1" x14ac:dyDescent="0.25">
      <c r="B16" s="25" t="s">
        <v>104</v>
      </c>
      <c r="C16" s="24"/>
      <c r="D16" s="24"/>
      <c r="E16" s="24"/>
      <c r="F16" s="24"/>
      <c r="G16" s="24"/>
      <c r="H16" s="24"/>
      <c r="I16" s="24"/>
      <c r="K16" s="26"/>
    </row>
    <row r="17" spans="2:14" ht="14.25" customHeight="1" x14ac:dyDescent="0.25"/>
    <row r="18" spans="2:14" ht="8.25" customHeight="1" x14ac:dyDescent="0.25"/>
    <row r="19" spans="2:14" ht="15" x14ac:dyDescent="0.25">
      <c r="B19" s="97" t="s">
        <v>75</v>
      </c>
      <c r="C19" s="98"/>
      <c r="D19" s="98"/>
      <c r="E19" s="98"/>
      <c r="F19" s="98"/>
      <c r="G19" s="99"/>
    </row>
    <row r="21" spans="2:14" ht="18" customHeight="1" x14ac:dyDescent="0.25">
      <c r="C21" s="37"/>
      <c r="D21" s="39">
        <v>260</v>
      </c>
      <c r="E21" s="38" t="s">
        <v>50</v>
      </c>
      <c r="F21" s="1" t="s">
        <v>10</v>
      </c>
    </row>
    <row r="22" spans="2:14" ht="18" customHeight="1" x14ac:dyDescent="0.25">
      <c r="C22" s="37"/>
      <c r="D22" s="39">
        <v>205</v>
      </c>
      <c r="E22" s="38" t="s">
        <v>50</v>
      </c>
      <c r="F22" s="1" t="s">
        <v>105</v>
      </c>
    </row>
    <row r="23" spans="2:14" ht="18" customHeight="1" x14ac:dyDescent="0.25">
      <c r="B23" s="34"/>
      <c r="C23" s="37"/>
      <c r="D23" s="39">
        <v>170</v>
      </c>
      <c r="E23" s="38" t="s">
        <v>50</v>
      </c>
      <c r="F23" s="35" t="s">
        <v>13</v>
      </c>
      <c r="J23" s="36"/>
    </row>
    <row r="24" spans="2:14" ht="18" customHeight="1" x14ac:dyDescent="0.25">
      <c r="B24" s="34"/>
      <c r="C24" s="37"/>
      <c r="D24" s="39">
        <v>120</v>
      </c>
      <c r="E24" s="38" t="s">
        <v>50</v>
      </c>
      <c r="F24" s="1" t="s">
        <v>14</v>
      </c>
    </row>
    <row r="25" spans="2:14" ht="18" customHeight="1" x14ac:dyDescent="0.25">
      <c r="B25" s="34"/>
      <c r="C25" s="37"/>
      <c r="D25" s="39">
        <v>145</v>
      </c>
      <c r="E25" s="38" t="s">
        <v>51</v>
      </c>
      <c r="F25" s="1" t="s">
        <v>11</v>
      </c>
    </row>
    <row r="26" spans="2:14" ht="18" customHeight="1" x14ac:dyDescent="0.25">
      <c r="B26" s="2"/>
      <c r="D26" s="33"/>
      <c r="K26"/>
    </row>
    <row r="27" spans="2:14" ht="18" customHeight="1" x14ac:dyDescent="0.25">
      <c r="B27" s="2"/>
      <c r="C27" s="49"/>
      <c r="D27" s="6" t="s">
        <v>15</v>
      </c>
      <c r="E27"/>
      <c r="G27"/>
      <c r="H27"/>
      <c r="I27"/>
      <c r="J27"/>
      <c r="K27"/>
    </row>
    <row r="28" spans="2:14" ht="18" customHeight="1" x14ac:dyDescent="0.25">
      <c r="B28" s="123" t="s">
        <v>76</v>
      </c>
      <c r="C28" s="123"/>
      <c r="D28" s="123"/>
      <c r="E28" s="123"/>
      <c r="F28" s="123"/>
      <c r="G28" s="123"/>
      <c r="H28" s="123"/>
      <c r="I28" s="123"/>
      <c r="J28" s="123"/>
      <c r="K28" s="123"/>
      <c r="L28" s="123"/>
      <c r="M28" s="123"/>
      <c r="N28" s="123"/>
    </row>
    <row r="29" spans="2:14" ht="18" customHeight="1" x14ac:dyDescent="0.25">
      <c r="B29" s="123" t="s">
        <v>106</v>
      </c>
      <c r="C29" s="123"/>
      <c r="D29" s="123"/>
      <c r="E29" s="123"/>
      <c r="F29" s="123"/>
      <c r="G29" s="123"/>
      <c r="H29" s="123"/>
      <c r="I29" s="123"/>
      <c r="J29" s="123"/>
      <c r="K29" s="123"/>
      <c r="L29" s="123"/>
      <c r="M29" s="123"/>
      <c r="N29" s="123"/>
    </row>
    <row r="30" spans="2:14" ht="18" customHeight="1" x14ac:dyDescent="0.25">
      <c r="B30" s="123" t="s">
        <v>12</v>
      </c>
      <c r="C30" s="123"/>
      <c r="D30" s="123"/>
      <c r="E30" s="123"/>
      <c r="F30" s="123"/>
      <c r="G30" s="123"/>
      <c r="H30" s="123"/>
      <c r="I30" s="123"/>
      <c r="J30" s="123"/>
      <c r="K30" s="123"/>
      <c r="L30" s="123"/>
      <c r="M30" s="123"/>
      <c r="N30" s="123"/>
    </row>
    <row r="31" spans="2:14" ht="18" customHeight="1" x14ac:dyDescent="0.25">
      <c r="B31" s="123" t="s">
        <v>77</v>
      </c>
      <c r="C31" s="123"/>
      <c r="D31" s="123"/>
      <c r="E31" s="123"/>
      <c r="F31" s="123"/>
      <c r="G31" s="123"/>
      <c r="H31" s="123"/>
      <c r="I31" s="123"/>
      <c r="J31" s="123"/>
      <c r="K31" s="123"/>
      <c r="L31" s="123"/>
      <c r="M31" s="123"/>
      <c r="N31" s="123"/>
    </row>
    <row r="32" spans="2:14" ht="15.75" customHeight="1" x14ac:dyDescent="0.25"/>
    <row r="33" spans="1:15" ht="15" x14ac:dyDescent="0.25">
      <c r="B33" s="97" t="s">
        <v>16</v>
      </c>
      <c r="C33" s="98"/>
      <c r="D33" s="99"/>
      <c r="E33" s="48"/>
      <c r="F33" s="5"/>
    </row>
    <row r="35" spans="1:15" ht="18" customHeight="1" x14ac:dyDescent="0.25">
      <c r="B35" s="93" t="s">
        <v>52</v>
      </c>
      <c r="C35" s="93"/>
      <c r="D35" s="93"/>
      <c r="E35" s="41"/>
      <c r="F35" s="40">
        <f>+SUMIF(C21:C24,"X",D21:D24)+D25*C27</f>
        <v>0</v>
      </c>
      <c r="G35" s="112" t="s">
        <v>84</v>
      </c>
      <c r="H35" s="112"/>
      <c r="I35" s="112"/>
      <c r="J35" s="112"/>
      <c r="K35" s="112"/>
      <c r="L35" s="112"/>
      <c r="M35" s="112"/>
      <c r="N35" s="112"/>
    </row>
    <row r="36" spans="1:15" ht="18" customHeight="1" x14ac:dyDescent="0.25">
      <c r="B36" s="93" t="s">
        <v>61</v>
      </c>
      <c r="C36" s="93"/>
      <c r="D36" s="93"/>
      <c r="E36" s="93"/>
      <c r="F36" s="93"/>
      <c r="G36" s="93"/>
      <c r="H36" s="93"/>
      <c r="I36" s="127"/>
      <c r="J36" s="127"/>
      <c r="K36" s="127"/>
      <c r="L36" s="127"/>
      <c r="M36" s="127"/>
      <c r="N36" s="127"/>
    </row>
    <row r="37" spans="1:15" ht="18" customHeight="1" x14ac:dyDescent="0.25">
      <c r="B37" s="134" t="s">
        <v>54</v>
      </c>
      <c r="C37" s="134"/>
      <c r="D37" s="134"/>
      <c r="E37" s="134"/>
      <c r="F37" s="134"/>
      <c r="G37" s="134"/>
      <c r="H37" s="134"/>
      <c r="I37" s="134"/>
      <c r="J37" s="134"/>
      <c r="K37" s="134"/>
      <c r="L37" s="134"/>
      <c r="M37" s="134"/>
      <c r="N37" s="134"/>
    </row>
    <row r="38" spans="1:15" s="42" customFormat="1" ht="18" customHeight="1" x14ac:dyDescent="0.25">
      <c r="B38" s="94" t="s">
        <v>55</v>
      </c>
      <c r="C38" s="94"/>
      <c r="D38" s="94"/>
      <c r="E38" s="94"/>
      <c r="F38" s="94"/>
      <c r="G38" s="94"/>
      <c r="H38" s="94"/>
      <c r="I38" s="94"/>
      <c r="J38" s="94"/>
      <c r="K38" s="94"/>
      <c r="L38" s="94"/>
      <c r="M38" s="94"/>
      <c r="N38" s="94"/>
    </row>
    <row r="39" spans="1:15" ht="18" customHeight="1" x14ac:dyDescent="0.25">
      <c r="B39" s="93" t="s">
        <v>53</v>
      </c>
      <c r="C39" s="93"/>
      <c r="D39" s="93"/>
      <c r="E39" s="93"/>
      <c r="F39" s="93"/>
      <c r="G39" s="93"/>
      <c r="H39" s="93"/>
      <c r="I39" s="93"/>
      <c r="J39" s="93"/>
      <c r="K39" s="93"/>
      <c r="L39" s="93"/>
      <c r="M39" s="93"/>
      <c r="N39" s="93"/>
    </row>
    <row r="40" spans="1:15" ht="18" customHeight="1" x14ac:dyDescent="0.25">
      <c r="B40" s="95" t="s">
        <v>86</v>
      </c>
      <c r="C40" s="95"/>
      <c r="D40" s="95"/>
      <c r="E40" s="95"/>
      <c r="F40" s="95"/>
      <c r="G40" s="95"/>
      <c r="H40" s="95"/>
      <c r="I40" s="95"/>
      <c r="J40" s="95"/>
      <c r="K40" s="95"/>
      <c r="L40" s="95"/>
      <c r="M40" s="95"/>
      <c r="N40" s="95"/>
    </row>
    <row r="42" spans="1:15" ht="3.75" customHeight="1" x14ac:dyDescent="0.25"/>
    <row r="43" spans="1:15" ht="15" x14ac:dyDescent="0.25">
      <c r="B43" s="97" t="s">
        <v>74</v>
      </c>
      <c r="C43" s="98"/>
      <c r="D43" s="99"/>
    </row>
    <row r="44" spans="1:15" ht="7.5" customHeight="1" x14ac:dyDescent="0.25"/>
    <row r="45" spans="1:15" ht="36" customHeight="1" x14ac:dyDescent="0.25">
      <c r="B45" s="101" t="s">
        <v>82</v>
      </c>
      <c r="C45" s="101"/>
      <c r="D45" s="101"/>
      <c r="E45" s="101"/>
      <c r="F45" s="101"/>
      <c r="G45" s="101"/>
      <c r="H45" s="101"/>
      <c r="I45" s="101"/>
      <c r="J45" s="101"/>
      <c r="K45" s="101"/>
      <c r="L45" s="101"/>
      <c r="M45" s="101"/>
      <c r="N45" s="101"/>
    </row>
    <row r="46" spans="1:15" ht="6.75" customHeight="1" thickBot="1" x14ac:dyDescent="0.3"/>
    <row r="47" spans="1:15" ht="18" customHeight="1" thickBot="1" x14ac:dyDescent="0.3">
      <c r="B47" s="27" t="s">
        <v>17</v>
      </c>
      <c r="C47" s="27"/>
      <c r="D47" s="27"/>
      <c r="E47" s="100"/>
      <c r="F47" s="100"/>
      <c r="G47" s="100"/>
      <c r="H47" s="100"/>
      <c r="I47" s="100"/>
      <c r="J47" s="100"/>
      <c r="K47" s="100"/>
      <c r="L47" s="100"/>
      <c r="M47" s="100"/>
      <c r="N47" s="100"/>
    </row>
    <row r="48" spans="1:15" ht="12.75" customHeight="1" thickBot="1" x14ac:dyDescent="0.3">
      <c r="A48" s="73"/>
      <c r="B48" s="72"/>
      <c r="C48" s="72"/>
      <c r="D48" s="73"/>
      <c r="E48" s="96" t="s">
        <v>78</v>
      </c>
      <c r="F48" s="96"/>
      <c r="G48" s="96"/>
      <c r="H48" s="96"/>
      <c r="I48" s="96"/>
      <c r="J48" s="96"/>
      <c r="K48" s="96"/>
      <c r="L48" s="96"/>
      <c r="M48" s="96"/>
      <c r="N48" s="96"/>
      <c r="O48" s="72"/>
    </row>
    <row r="49" spans="2:14" ht="18" customHeight="1" thickTop="1" thickBot="1" x14ac:dyDescent="0.3">
      <c r="B49" s="74" t="s">
        <v>18</v>
      </c>
      <c r="C49" s="74"/>
      <c r="D49" s="74"/>
      <c r="E49" s="103"/>
      <c r="F49" s="104"/>
      <c r="G49" s="104"/>
      <c r="H49" s="104"/>
      <c r="I49" s="104"/>
      <c r="J49" s="104"/>
      <c r="K49" s="104"/>
      <c r="L49" s="104"/>
      <c r="M49" s="104"/>
      <c r="N49" s="105"/>
    </row>
    <row r="50" spans="2:14" ht="18" customHeight="1" thickTop="1" thickBot="1" x14ac:dyDescent="0.3">
      <c r="B50" s="74" t="s">
        <v>3</v>
      </c>
      <c r="C50" s="106"/>
      <c r="D50" s="106"/>
      <c r="E50" s="106"/>
      <c r="F50" s="74" t="s">
        <v>4</v>
      </c>
      <c r="G50" s="107"/>
      <c r="H50" s="108"/>
      <c r="I50" s="108"/>
      <c r="J50" s="108"/>
      <c r="K50" s="109"/>
      <c r="L50" s="74" t="s">
        <v>8</v>
      </c>
      <c r="M50" s="103"/>
      <c r="N50" s="105"/>
    </row>
    <row r="51" spans="2:14" ht="18" customHeight="1" thickTop="1" thickBot="1" x14ac:dyDescent="0.3">
      <c r="B51" s="74" t="s">
        <v>19</v>
      </c>
      <c r="C51" s="131"/>
      <c r="D51" s="131"/>
      <c r="E51" s="131"/>
      <c r="F51" s="131"/>
      <c r="G51" s="131"/>
      <c r="H51" s="74" t="s">
        <v>20</v>
      </c>
      <c r="I51" s="74"/>
      <c r="J51" s="128"/>
      <c r="K51" s="129"/>
      <c r="L51" s="129"/>
      <c r="M51" s="129"/>
      <c r="N51" s="130"/>
    </row>
    <row r="52" spans="2:14" ht="18" customHeight="1" thickTop="1" thickBot="1" x14ac:dyDescent="0.3">
      <c r="B52" s="74" t="s">
        <v>89</v>
      </c>
      <c r="C52" s="139"/>
      <c r="D52" s="140"/>
      <c r="E52" s="140"/>
      <c r="F52" s="141"/>
      <c r="G52" s="74" t="s">
        <v>91</v>
      </c>
      <c r="H52" s="74"/>
      <c r="I52" s="135"/>
      <c r="J52" s="136"/>
      <c r="K52" s="136"/>
      <c r="L52" s="136"/>
      <c r="M52" s="136"/>
      <c r="N52" s="136"/>
    </row>
    <row r="53" spans="2:14" ht="18" customHeight="1" thickTop="1" x14ac:dyDescent="0.25">
      <c r="I53" s="132" t="s">
        <v>90</v>
      </c>
      <c r="J53" s="132"/>
      <c r="K53" s="132"/>
      <c r="L53" s="132"/>
      <c r="M53" s="132"/>
      <c r="N53" s="132"/>
    </row>
    <row r="54" spans="2:14" ht="12.75" customHeight="1" x14ac:dyDescent="0.25"/>
    <row r="55" spans="2:14" ht="8.25" customHeight="1" x14ac:dyDescent="0.25">
      <c r="B55" s="102" t="str">
        <f>+IF(AND(C10&lt;&gt;0,J10&lt;&gt;0,C11&lt;&gt;0,C12&lt;&gt;0,G12&lt;&gt;0,M12&lt;&gt;0,C13&lt;&gt;0,G13&lt;&gt;0,J13&lt;&gt;0,H14&lt;&gt;0,K16&lt;&gt;0,F35&lt;&gt;0,I36&lt;&gt;0,E47&lt;&gt;0,E49&lt;&gt;0,C50&lt;&gt;0,G50&lt;&gt;0,M50&lt;&gt;0,C51&lt;&gt;0,J51&lt;&gt;0,C52&lt;&gt;0,I52&lt;&gt;0),"BENE!! Ora puoi stampare la scheda di iscrizione, firmarla e inviarla via mail assieme alla copia del bonifico e del presente file excel","Sei sicuro di aver compilato tutti i campi?")</f>
        <v>Sei sicuro di aver compilato tutti i campi?</v>
      </c>
      <c r="C55" s="102"/>
      <c r="D55" s="102"/>
      <c r="E55" s="102"/>
      <c r="F55" s="102"/>
      <c r="G55" s="102"/>
      <c r="H55" s="102"/>
      <c r="I55" s="102"/>
      <c r="J55" s="102"/>
      <c r="K55" s="102"/>
      <c r="L55" s="102"/>
      <c r="M55" s="102"/>
      <c r="N55" s="102"/>
    </row>
    <row r="56" spans="2:14" ht="8.25" customHeight="1" x14ac:dyDescent="0.25">
      <c r="B56" s="102"/>
      <c r="C56" s="102"/>
      <c r="D56" s="102"/>
      <c r="E56" s="102"/>
      <c r="F56" s="102"/>
      <c r="G56" s="102"/>
      <c r="H56" s="102"/>
      <c r="I56" s="102"/>
      <c r="J56" s="102"/>
      <c r="K56" s="102"/>
      <c r="L56" s="102"/>
      <c r="M56" s="102"/>
      <c r="N56" s="102"/>
    </row>
    <row r="57" spans="2:14" ht="8.25" customHeight="1" x14ac:dyDescent="0.25">
      <c r="B57" s="102"/>
      <c r="C57" s="102"/>
      <c r="D57" s="102"/>
      <c r="E57" s="102"/>
      <c r="F57" s="102"/>
      <c r="G57" s="102"/>
      <c r="H57" s="102"/>
      <c r="I57" s="102"/>
      <c r="J57" s="102"/>
      <c r="K57" s="102"/>
      <c r="L57" s="102"/>
      <c r="M57" s="102"/>
      <c r="N57" s="102"/>
    </row>
    <row r="58" spans="2:14" ht="12.75" customHeight="1" x14ac:dyDescent="0.25"/>
    <row r="59" spans="2:14" ht="18" customHeight="1" x14ac:dyDescent="0.25">
      <c r="B59" s="93" t="s">
        <v>56</v>
      </c>
      <c r="C59" s="93"/>
      <c r="D59" s="93"/>
      <c r="E59" s="93"/>
      <c r="F59" s="93"/>
      <c r="G59" s="93"/>
      <c r="H59" s="93"/>
      <c r="I59" s="93"/>
      <c r="J59" s="93"/>
      <c r="K59" s="93"/>
      <c r="L59" s="93"/>
      <c r="M59" s="93"/>
      <c r="N59" s="93"/>
    </row>
    <row r="60" spans="2:14" ht="18" customHeight="1" x14ac:dyDescent="0.25">
      <c r="B60" s="93"/>
      <c r="C60" s="93"/>
      <c r="D60" s="93"/>
      <c r="E60" s="93"/>
      <c r="F60" s="93"/>
      <c r="G60" s="93"/>
      <c r="H60" s="93"/>
      <c r="I60" s="93"/>
      <c r="J60" s="93"/>
      <c r="K60" s="93"/>
      <c r="L60" s="93"/>
      <c r="M60" s="93"/>
      <c r="N60" s="93"/>
    </row>
    <row r="61" spans="2:14" ht="18" customHeight="1" x14ac:dyDescent="0.25">
      <c r="B61" s="91" t="s">
        <v>57</v>
      </c>
      <c r="C61" s="91"/>
      <c r="D61" s="91"/>
      <c r="E61" s="91"/>
      <c r="F61" s="91"/>
      <c r="G61" s="91"/>
      <c r="H61" s="91"/>
      <c r="I61" s="91"/>
      <c r="J61" s="91"/>
      <c r="K61" s="91"/>
      <c r="L61" s="91"/>
      <c r="M61" s="91"/>
      <c r="N61" s="91"/>
    </row>
    <row r="62" spans="2:14" ht="18" customHeight="1" x14ac:dyDescent="0.25">
      <c r="B62" s="92" t="s">
        <v>58</v>
      </c>
      <c r="C62" s="92"/>
      <c r="D62" s="92"/>
      <c r="E62" s="92"/>
      <c r="F62" s="92"/>
      <c r="G62" s="92"/>
      <c r="H62" s="92"/>
      <c r="I62" s="92"/>
      <c r="J62" s="92"/>
      <c r="K62" s="92"/>
      <c r="L62" s="92"/>
      <c r="M62" s="92"/>
      <c r="N62" s="92"/>
    </row>
    <row r="63" spans="2:14" ht="18" customHeight="1" x14ac:dyDescent="0.25">
      <c r="B63" s="137" t="s">
        <v>87</v>
      </c>
      <c r="C63" s="137"/>
      <c r="D63" s="137"/>
      <c r="E63" s="137"/>
      <c r="F63" s="137"/>
      <c r="G63" s="137"/>
      <c r="H63" s="137"/>
      <c r="I63" s="137"/>
      <c r="J63" s="137"/>
      <c r="K63" s="137"/>
      <c r="L63" s="137"/>
      <c r="M63" s="137"/>
      <c r="N63" s="137"/>
    </row>
    <row r="64" spans="2:14" ht="8.25" customHeight="1" x14ac:dyDescent="0.25"/>
    <row r="65" spans="2:15" ht="18" customHeight="1" x14ac:dyDescent="0.25">
      <c r="B65" s="138" t="s">
        <v>59</v>
      </c>
      <c r="C65" s="138"/>
      <c r="D65" s="138"/>
      <c r="E65" s="138"/>
      <c r="F65" s="45"/>
      <c r="G65" s="45"/>
      <c r="H65" s="45"/>
      <c r="I65" s="45"/>
      <c r="J65" s="45"/>
      <c r="K65" s="138" t="s">
        <v>60</v>
      </c>
      <c r="L65" s="138"/>
      <c r="M65" s="138"/>
      <c r="N65" s="138"/>
      <c r="O65" s="24"/>
    </row>
    <row r="66" spans="2:15" ht="4.5" customHeight="1" x14ac:dyDescent="0.25">
      <c r="I66" s="45"/>
      <c r="J66" s="45"/>
      <c r="L66" s="45"/>
      <c r="M66" s="45"/>
      <c r="N66" s="24"/>
      <c r="O66" s="24"/>
    </row>
    <row r="67" spans="2:15" ht="22.5" customHeight="1" x14ac:dyDescent="0.25">
      <c r="B67" s="90"/>
      <c r="C67" s="90"/>
      <c r="D67" s="90"/>
      <c r="E67" s="90"/>
      <c r="F67"/>
      <c r="G67"/>
      <c r="H67"/>
      <c r="I67"/>
      <c r="J67"/>
      <c r="K67" s="46"/>
      <c r="L67" s="46"/>
      <c r="M67" s="47"/>
      <c r="N67" s="47"/>
    </row>
    <row r="68" spans="2:15" ht="6.75" customHeight="1" x14ac:dyDescent="0.25">
      <c r="B68" s="43"/>
      <c r="C68"/>
      <c r="D68"/>
      <c r="E68"/>
      <c r="F68"/>
      <c r="G68"/>
      <c r="H68"/>
      <c r="I68"/>
      <c r="J68"/>
    </row>
    <row r="69" spans="2:15" ht="18" customHeight="1" x14ac:dyDescent="0.25">
      <c r="B69" s="43"/>
      <c r="C69"/>
      <c r="D69"/>
      <c r="E69"/>
      <c r="F69"/>
      <c r="G69"/>
      <c r="H69"/>
      <c r="I69"/>
      <c r="J69"/>
    </row>
    <row r="70" spans="2:15" ht="18" customHeight="1" x14ac:dyDescent="0.25">
      <c r="B70" s="43"/>
      <c r="C70"/>
      <c r="D70"/>
      <c r="E70"/>
      <c r="F70"/>
      <c r="G70"/>
      <c r="H70"/>
      <c r="I70"/>
      <c r="J70"/>
    </row>
    <row r="71" spans="2:15" ht="7.5" customHeight="1" x14ac:dyDescent="0.25">
      <c r="B71" s="43"/>
      <c r="C71"/>
      <c r="D71"/>
      <c r="E71"/>
      <c r="F71"/>
      <c r="G71"/>
      <c r="H71"/>
      <c r="I71"/>
      <c r="J71"/>
    </row>
    <row r="72" spans="2:15" ht="18" customHeight="1" x14ac:dyDescent="0.25">
      <c r="B72" s="133" t="s">
        <v>92</v>
      </c>
      <c r="C72" s="133"/>
      <c r="D72" s="133"/>
      <c r="E72" s="133"/>
      <c r="F72" s="133"/>
      <c r="G72" s="133"/>
      <c r="H72" s="133"/>
      <c r="I72" s="133"/>
      <c r="J72" s="133"/>
      <c r="K72" s="133"/>
      <c r="L72" s="133"/>
      <c r="M72" s="133"/>
      <c r="N72" s="133"/>
    </row>
    <row r="73" spans="2:15" ht="18" customHeight="1" x14ac:dyDescent="0.25">
      <c r="B73" s="133"/>
      <c r="C73" s="133"/>
      <c r="D73" s="133"/>
      <c r="E73" s="133"/>
      <c r="F73" s="133"/>
      <c r="G73" s="133"/>
      <c r="H73" s="133"/>
      <c r="I73" s="133"/>
      <c r="J73" s="133"/>
      <c r="K73" s="133"/>
      <c r="L73" s="133"/>
      <c r="M73" s="133"/>
      <c r="N73" s="133"/>
    </row>
    <row r="74" spans="2:15" ht="18" customHeight="1" x14ac:dyDescent="0.25">
      <c r="B74" s="133"/>
      <c r="C74" s="133"/>
      <c r="D74" s="133"/>
      <c r="E74" s="133"/>
      <c r="F74" s="133"/>
      <c r="G74" s="133"/>
      <c r="H74" s="133"/>
      <c r="I74" s="133"/>
      <c r="J74" s="133"/>
      <c r="K74" s="133"/>
      <c r="L74" s="133"/>
      <c r="M74" s="133"/>
      <c r="N74" s="133"/>
    </row>
    <row r="75" spans="2:15" ht="18" customHeight="1" x14ac:dyDescent="0.25">
      <c r="B75" s="133"/>
      <c r="C75" s="133"/>
      <c r="D75" s="133"/>
      <c r="E75" s="133"/>
      <c r="F75" s="133"/>
      <c r="G75" s="133"/>
      <c r="H75" s="133"/>
      <c r="I75" s="133"/>
      <c r="J75" s="133"/>
      <c r="K75" s="133"/>
      <c r="L75" s="133"/>
      <c r="M75" s="133"/>
      <c r="N75" s="133"/>
    </row>
    <row r="76" spans="2:15" ht="18" customHeight="1" x14ac:dyDescent="0.25">
      <c r="B76" s="133"/>
      <c r="C76" s="133"/>
      <c r="D76" s="133"/>
      <c r="E76" s="133"/>
      <c r="F76" s="133"/>
      <c r="G76" s="133"/>
      <c r="H76" s="133"/>
      <c r="I76" s="133"/>
      <c r="J76" s="133"/>
      <c r="K76" s="133"/>
      <c r="L76" s="133"/>
      <c r="M76" s="133"/>
      <c r="N76" s="133"/>
    </row>
    <row r="77" spans="2:15" ht="18" customHeight="1" x14ac:dyDescent="0.25">
      <c r="B77" s="133"/>
      <c r="C77" s="133"/>
      <c r="D77" s="133"/>
      <c r="E77" s="133"/>
      <c r="F77" s="133"/>
      <c r="G77" s="133"/>
      <c r="H77" s="133"/>
      <c r="I77" s="133"/>
      <c r="J77" s="133"/>
      <c r="K77" s="133"/>
      <c r="L77" s="133"/>
      <c r="M77" s="133"/>
      <c r="N77" s="133"/>
    </row>
    <row r="78" spans="2:15" ht="18" customHeight="1" x14ac:dyDescent="0.25">
      <c r="B78" s="133"/>
      <c r="C78" s="133"/>
      <c r="D78" s="133"/>
      <c r="E78" s="133"/>
      <c r="F78" s="133"/>
      <c r="G78" s="133"/>
      <c r="H78" s="133"/>
      <c r="I78" s="133"/>
      <c r="J78" s="133"/>
      <c r="K78" s="133"/>
      <c r="L78" s="133"/>
      <c r="M78" s="133"/>
      <c r="N78" s="133"/>
    </row>
    <row r="79" spans="2:15" ht="18" customHeight="1" x14ac:dyDescent="0.25">
      <c r="B79" s="133"/>
      <c r="C79" s="133"/>
      <c r="D79" s="133"/>
      <c r="E79" s="133"/>
      <c r="F79" s="133"/>
      <c r="G79" s="133"/>
      <c r="H79" s="133"/>
      <c r="I79" s="133"/>
      <c r="J79" s="133"/>
      <c r="K79" s="133"/>
      <c r="L79" s="133"/>
      <c r="M79" s="133"/>
      <c r="N79" s="133"/>
    </row>
    <row r="80" spans="2:15" ht="18" customHeight="1" x14ac:dyDescent="0.25">
      <c r="B80" s="133"/>
      <c r="C80" s="133"/>
      <c r="D80" s="133"/>
      <c r="E80" s="133"/>
      <c r="F80" s="133"/>
      <c r="G80" s="133"/>
      <c r="H80" s="133"/>
      <c r="I80" s="133"/>
      <c r="J80" s="133"/>
      <c r="K80" s="133"/>
      <c r="L80" s="133"/>
      <c r="M80" s="133"/>
      <c r="N80" s="133"/>
    </row>
    <row r="81" spans="2:14" ht="18" customHeight="1" x14ac:dyDescent="0.25">
      <c r="B81" s="133"/>
      <c r="C81" s="133"/>
      <c r="D81" s="133"/>
      <c r="E81" s="133"/>
      <c r="F81" s="133"/>
      <c r="G81" s="133"/>
      <c r="H81" s="133"/>
      <c r="I81" s="133"/>
      <c r="J81" s="133"/>
      <c r="K81" s="133"/>
      <c r="L81" s="133"/>
      <c r="M81" s="133"/>
      <c r="N81" s="133"/>
    </row>
    <row r="82" spans="2:14" ht="18" customHeight="1" x14ac:dyDescent="0.25">
      <c r="B82" s="133"/>
      <c r="C82" s="133"/>
      <c r="D82" s="133"/>
      <c r="E82" s="133"/>
      <c r="F82" s="133"/>
      <c r="G82" s="133"/>
      <c r="H82" s="133"/>
      <c r="I82" s="133"/>
      <c r="J82" s="133"/>
      <c r="K82" s="133"/>
      <c r="L82" s="133"/>
      <c r="M82" s="133"/>
      <c r="N82" s="133"/>
    </row>
    <row r="83" spans="2:14" ht="18" customHeight="1" x14ac:dyDescent="0.25">
      <c r="B83" s="133"/>
      <c r="C83" s="133"/>
      <c r="D83" s="133"/>
      <c r="E83" s="133"/>
      <c r="F83" s="133"/>
      <c r="G83" s="133"/>
      <c r="H83" s="133"/>
      <c r="I83" s="133"/>
      <c r="J83" s="133"/>
      <c r="K83" s="133"/>
      <c r="L83" s="133"/>
      <c r="M83" s="133"/>
      <c r="N83" s="133"/>
    </row>
  </sheetData>
  <sheetProtection algorithmName="SHA-512" hashValue="ijsMMduvgQO/T81Syxj/SIp70kum3+5deHz+xHFAbYXzgsjaiEinv5imp5sh7F8xvZPzCkRtJuxdOA4md8K47w==" saltValue="Yimb9x/tBFKu6pMcl3HoNw==" spinCount="100000" sheet="1" objects="1" scenarios="1"/>
  <protectedRanges>
    <protectedRange sqref="J10 M12 C10:C13 G12:G13 J13 H14 K16 C21:C25 C27 I36 E47 E49 G50 M50 C50:C52 I52 B67 K67:N67 J51" name="Intervallo1"/>
  </protectedRanges>
  <mergeCells count="49">
    <mergeCell ref="I53:N53"/>
    <mergeCell ref="B72:N83"/>
    <mergeCell ref="B37:N37"/>
    <mergeCell ref="B36:H36"/>
    <mergeCell ref="B33:D33"/>
    <mergeCell ref="I52:N52"/>
    <mergeCell ref="B59:N60"/>
    <mergeCell ref="B63:N63"/>
    <mergeCell ref="B65:E65"/>
    <mergeCell ref="K65:N65"/>
    <mergeCell ref="C52:F52"/>
    <mergeCell ref="B28:N28"/>
    <mergeCell ref="B29:N29"/>
    <mergeCell ref="B30:N30"/>
    <mergeCell ref="I36:N36"/>
    <mergeCell ref="J51:N51"/>
    <mergeCell ref="C51:G51"/>
    <mergeCell ref="B5:N6"/>
    <mergeCell ref="B8:D8"/>
    <mergeCell ref="C11:N11"/>
    <mergeCell ref="B35:D35"/>
    <mergeCell ref="G35:N35"/>
    <mergeCell ref="C12:E12"/>
    <mergeCell ref="B19:G19"/>
    <mergeCell ref="C10:H10"/>
    <mergeCell ref="J10:N10"/>
    <mergeCell ref="M12:N12"/>
    <mergeCell ref="G12:K12"/>
    <mergeCell ref="B31:N31"/>
    <mergeCell ref="B14:G14"/>
    <mergeCell ref="H14:N14"/>
    <mergeCell ref="C13:E13"/>
    <mergeCell ref="G13:H13"/>
    <mergeCell ref="J13:N13"/>
    <mergeCell ref="B67:E67"/>
    <mergeCell ref="B61:N61"/>
    <mergeCell ref="B62:N62"/>
    <mergeCell ref="B39:N39"/>
    <mergeCell ref="B38:N38"/>
    <mergeCell ref="B40:N40"/>
    <mergeCell ref="E48:N48"/>
    <mergeCell ref="B43:D43"/>
    <mergeCell ref="E47:N47"/>
    <mergeCell ref="B45:N45"/>
    <mergeCell ref="B55:N57"/>
    <mergeCell ref="E49:N49"/>
    <mergeCell ref="C50:E50"/>
    <mergeCell ref="G50:K50"/>
    <mergeCell ref="M50:N50"/>
  </mergeCells>
  <dataValidations count="3">
    <dataValidation type="list" allowBlank="1" showInputMessage="1" showErrorMessage="1" sqref="K16" xr:uid="{00000000-0002-0000-0000-000000000000}">
      <formula1>"SI, NO"</formula1>
    </dataValidation>
    <dataValidation type="list" allowBlank="1" showInputMessage="1" showErrorMessage="1" sqref="C27" xr:uid="{00000000-0002-0000-0000-000001000000}">
      <formula1>"0, 1, 2, 3, 4"</formula1>
    </dataValidation>
    <dataValidation type="list" allowBlank="1" showInputMessage="1" showErrorMessage="1" sqref="C21:C25" xr:uid="{00000000-0002-0000-0000-000002000000}">
      <formula1>"X"</formula1>
    </dataValidation>
  </dataValidations>
  <hyperlinks>
    <hyperlink ref="B63" r:id="rId1" display="mailto:CongressoAttuari2018@momedaeventi.com" xr:uid="{00000000-0004-0000-0000-000000000000}"/>
  </hyperlinks>
  <pageMargins left="0.70866141732283472" right="0.70866141732283472" top="0.74803149606299213" bottom="0.74803149606299213" header="0.31496062992125984" footer="0.31496062992125984"/>
  <pageSetup paperSize="9" scale="55" orientation="portrait" verticalDpi="4294967295" r:id="rId2"/>
  <headerFooter>
    <evenFooter xml:space="preserve">&amp;C&amp;"arial,Regular"&amp;8&amp;K990000Internal&amp;8&amp;K000000
</evenFooter>
    <firstFooter xml:space="preserve">&amp;C&amp;"arial,Regular"&amp;8&amp;K990000Internal&amp;8&amp;K000000
</firstFooter>
  </headerFooter>
  <ignoredErrors>
    <ignoredError sqref="E21:E22 E23:E25"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0">
    <tabColor theme="9" tint="-0.249977111117893"/>
  </sheetPr>
  <dimension ref="A1:M94"/>
  <sheetViews>
    <sheetView showGridLines="0" zoomScale="85" zoomScaleNormal="85" workbookViewId="0">
      <pane ySplit="2" topLeftCell="A66" activePane="bottomLeft" state="frozen"/>
      <selection activeCell="U82" sqref="U82"/>
      <selection pane="bottomLeft" activeCell="O38" sqref="O38"/>
    </sheetView>
  </sheetViews>
  <sheetFormatPr defaultRowHeight="12.75" x14ac:dyDescent="0.2"/>
  <cols>
    <col min="1" max="1" width="3.5703125" style="17" customWidth="1"/>
    <col min="2" max="3" width="20.5703125" style="17" customWidth="1"/>
    <col min="4" max="4" width="36.85546875" style="17" customWidth="1"/>
    <col min="5" max="5" width="19" style="17" customWidth="1"/>
    <col min="6" max="6" width="13.28515625" style="17" customWidth="1"/>
    <col min="7" max="7" width="14.85546875" style="17" customWidth="1"/>
    <col min="8" max="8" width="13.7109375" style="17" customWidth="1"/>
    <col min="9" max="16384" width="9.140625" style="17"/>
  </cols>
  <sheetData>
    <row r="1" spans="1:10" s="20" customFormat="1" ht="18.75" customHeight="1" x14ac:dyDescent="0.25">
      <c r="A1" s="143" t="s">
        <v>107</v>
      </c>
      <c r="B1" s="143"/>
      <c r="C1" s="143"/>
      <c r="D1" s="143"/>
      <c r="E1" s="143"/>
      <c r="F1" s="143"/>
      <c r="G1" s="143"/>
      <c r="H1" s="143"/>
    </row>
    <row r="2" spans="1:10" s="15" customFormat="1" ht="50.25" customHeight="1" x14ac:dyDescent="0.25">
      <c r="A2" s="16" t="s">
        <v>37</v>
      </c>
      <c r="B2" s="16" t="s">
        <v>38</v>
      </c>
      <c r="C2" s="16" t="s">
        <v>39</v>
      </c>
      <c r="D2" s="16" t="s">
        <v>40</v>
      </c>
      <c r="E2" s="16" t="s">
        <v>43</v>
      </c>
      <c r="F2" s="16" t="s">
        <v>41</v>
      </c>
      <c r="G2" s="16" t="s">
        <v>44</v>
      </c>
      <c r="H2" s="16" t="s">
        <v>42</v>
      </c>
    </row>
    <row r="3" spans="1:10" ht="19.5" customHeight="1" x14ac:dyDescent="0.2">
      <c r="A3" s="18">
        <v>1</v>
      </c>
      <c r="B3" s="68"/>
      <c r="C3" s="80"/>
      <c r="D3" s="80"/>
      <c r="E3" s="68"/>
      <c r="F3" s="18"/>
      <c r="G3" s="76" t="str">
        <f t="shared" ref="G3:G47" si="0">+IFERROR(VLOOKUP(F3,$A$60:$B$64,2,0),"")</f>
        <v/>
      </c>
      <c r="H3" s="18"/>
    </row>
    <row r="4" spans="1:10" ht="19.5" customHeight="1" x14ac:dyDescent="0.2">
      <c r="A4" s="18">
        <f>+A3+1</f>
        <v>2</v>
      </c>
      <c r="B4" s="68"/>
      <c r="C4" s="80"/>
      <c r="D4" s="80"/>
      <c r="E4" s="80"/>
      <c r="F4" s="81"/>
      <c r="G4" s="76" t="str">
        <f t="shared" si="0"/>
        <v/>
      </c>
      <c r="H4" s="18"/>
    </row>
    <row r="5" spans="1:10" ht="19.5" customHeight="1" x14ac:dyDescent="0.2">
      <c r="A5" s="18">
        <f t="shared" ref="A5:A42" si="1">+A4+1</f>
        <v>3</v>
      </c>
      <c r="B5" s="68"/>
      <c r="C5" s="80"/>
      <c r="D5" s="80"/>
      <c r="E5" s="80"/>
      <c r="F5" s="81"/>
      <c r="G5" s="76" t="str">
        <f t="shared" si="0"/>
        <v/>
      </c>
      <c r="H5" s="81"/>
    </row>
    <row r="6" spans="1:10" ht="19.5" customHeight="1" x14ac:dyDescent="0.2">
      <c r="A6" s="18">
        <f t="shared" si="1"/>
        <v>4</v>
      </c>
      <c r="B6" s="68"/>
      <c r="C6" s="80"/>
      <c r="D6" s="80"/>
      <c r="E6" s="80"/>
      <c r="F6" s="81"/>
      <c r="G6" s="76" t="str">
        <f t="shared" si="0"/>
        <v/>
      </c>
      <c r="H6" s="81"/>
    </row>
    <row r="7" spans="1:10" ht="19.5" customHeight="1" x14ac:dyDescent="0.2">
      <c r="A7" s="18">
        <f t="shared" si="1"/>
        <v>5</v>
      </c>
      <c r="B7" s="68"/>
      <c r="C7" s="80"/>
      <c r="D7" s="80"/>
      <c r="E7" s="80"/>
      <c r="F7" s="81"/>
      <c r="G7" s="76" t="str">
        <f t="shared" si="0"/>
        <v/>
      </c>
      <c r="H7" s="81"/>
    </row>
    <row r="8" spans="1:10" ht="19.5" customHeight="1" x14ac:dyDescent="0.2">
      <c r="A8" s="18">
        <f t="shared" si="1"/>
        <v>6</v>
      </c>
      <c r="B8" s="68"/>
      <c r="C8" s="80"/>
      <c r="D8" s="80"/>
      <c r="E8" s="80"/>
      <c r="F8" s="81"/>
      <c r="G8" s="76" t="str">
        <f t="shared" si="0"/>
        <v/>
      </c>
      <c r="H8" s="81"/>
    </row>
    <row r="9" spans="1:10" ht="19.5" customHeight="1" x14ac:dyDescent="0.2">
      <c r="A9" s="18">
        <f t="shared" si="1"/>
        <v>7</v>
      </c>
      <c r="B9" s="68"/>
      <c r="C9" s="80"/>
      <c r="D9" s="80"/>
      <c r="E9" s="80"/>
      <c r="F9" s="81"/>
      <c r="G9" s="76" t="str">
        <f t="shared" si="0"/>
        <v/>
      </c>
      <c r="H9" s="81"/>
    </row>
    <row r="10" spans="1:10" ht="19.5" customHeight="1" x14ac:dyDescent="0.2">
      <c r="A10" s="18">
        <f t="shared" si="1"/>
        <v>8</v>
      </c>
      <c r="B10" s="80"/>
      <c r="C10" s="80"/>
      <c r="D10" s="80"/>
      <c r="E10" s="80"/>
      <c r="F10" s="81"/>
      <c r="G10" s="76" t="str">
        <f t="shared" si="0"/>
        <v/>
      </c>
      <c r="H10" s="81"/>
    </row>
    <row r="11" spans="1:10" ht="19.5" customHeight="1" x14ac:dyDescent="0.2">
      <c r="A11" s="18">
        <f t="shared" si="1"/>
        <v>9</v>
      </c>
      <c r="B11" s="80"/>
      <c r="C11" s="80"/>
      <c r="D11" s="80"/>
      <c r="E11" s="80"/>
      <c r="F11" s="81"/>
      <c r="G11" s="76" t="str">
        <f t="shared" si="0"/>
        <v/>
      </c>
      <c r="H11" s="81"/>
    </row>
    <row r="12" spans="1:10" ht="19.5" customHeight="1" x14ac:dyDescent="0.2">
      <c r="A12" s="18">
        <f t="shared" si="1"/>
        <v>10</v>
      </c>
      <c r="B12" s="80"/>
      <c r="C12" s="80"/>
      <c r="D12" s="80"/>
      <c r="E12" s="80"/>
      <c r="F12" s="81"/>
      <c r="G12" s="76" t="str">
        <f t="shared" si="0"/>
        <v/>
      </c>
      <c r="H12" s="81"/>
    </row>
    <row r="13" spans="1:10" ht="19.5" customHeight="1" x14ac:dyDescent="0.2">
      <c r="A13" s="18">
        <f t="shared" si="1"/>
        <v>11</v>
      </c>
      <c r="B13" s="80"/>
      <c r="C13" s="80"/>
      <c r="D13" s="80"/>
      <c r="E13" s="80"/>
      <c r="F13" s="81"/>
      <c r="G13" s="76" t="str">
        <f t="shared" si="0"/>
        <v/>
      </c>
      <c r="H13" s="81"/>
      <c r="J13" s="77"/>
    </row>
    <row r="14" spans="1:10" ht="19.5" customHeight="1" x14ac:dyDescent="0.2">
      <c r="A14" s="18">
        <f t="shared" si="1"/>
        <v>12</v>
      </c>
      <c r="B14" s="80"/>
      <c r="C14" s="80"/>
      <c r="D14" s="80"/>
      <c r="E14" s="80"/>
      <c r="F14" s="81"/>
      <c r="G14" s="76" t="str">
        <f t="shared" si="0"/>
        <v/>
      </c>
      <c r="H14" s="81"/>
    </row>
    <row r="15" spans="1:10" ht="19.5" customHeight="1" x14ac:dyDescent="0.2">
      <c r="A15" s="18">
        <f t="shared" si="1"/>
        <v>13</v>
      </c>
      <c r="B15" s="80"/>
      <c r="C15" s="80"/>
      <c r="D15" s="80"/>
      <c r="E15" s="80"/>
      <c r="F15" s="81"/>
      <c r="G15" s="76" t="str">
        <f t="shared" si="0"/>
        <v/>
      </c>
      <c r="H15" s="81"/>
    </row>
    <row r="16" spans="1:10" ht="19.5" customHeight="1" x14ac:dyDescent="0.2">
      <c r="A16" s="18">
        <f t="shared" si="1"/>
        <v>14</v>
      </c>
      <c r="B16" s="80"/>
      <c r="C16" s="80"/>
      <c r="D16" s="80"/>
      <c r="E16" s="80"/>
      <c r="F16" s="81"/>
      <c r="G16" s="76" t="str">
        <f t="shared" si="0"/>
        <v/>
      </c>
      <c r="H16" s="81"/>
    </row>
    <row r="17" spans="1:8" ht="19.5" customHeight="1" x14ac:dyDescent="0.2">
      <c r="A17" s="18">
        <f t="shared" si="1"/>
        <v>15</v>
      </c>
      <c r="B17" s="80"/>
      <c r="C17" s="80"/>
      <c r="D17" s="80"/>
      <c r="E17" s="80"/>
      <c r="F17" s="81"/>
      <c r="G17" s="76" t="str">
        <f t="shared" si="0"/>
        <v/>
      </c>
      <c r="H17" s="81"/>
    </row>
    <row r="18" spans="1:8" ht="19.5" customHeight="1" x14ac:dyDescent="0.2">
      <c r="A18" s="18">
        <f t="shared" si="1"/>
        <v>16</v>
      </c>
      <c r="B18" s="80"/>
      <c r="C18" s="80"/>
      <c r="D18" s="80"/>
      <c r="E18" s="80"/>
      <c r="F18" s="81"/>
      <c r="G18" s="76" t="str">
        <f t="shared" si="0"/>
        <v/>
      </c>
      <c r="H18" s="81"/>
    </row>
    <row r="19" spans="1:8" ht="19.5" customHeight="1" x14ac:dyDescent="0.2">
      <c r="A19" s="18">
        <f t="shared" si="1"/>
        <v>17</v>
      </c>
      <c r="B19" s="80"/>
      <c r="C19" s="80"/>
      <c r="D19" s="80"/>
      <c r="E19" s="80"/>
      <c r="F19" s="81"/>
      <c r="G19" s="76" t="str">
        <f t="shared" si="0"/>
        <v/>
      </c>
      <c r="H19" s="81"/>
    </row>
    <row r="20" spans="1:8" ht="19.5" customHeight="1" x14ac:dyDescent="0.2">
      <c r="A20" s="18">
        <f t="shared" si="1"/>
        <v>18</v>
      </c>
      <c r="B20" s="80"/>
      <c r="C20" s="80"/>
      <c r="D20" s="80"/>
      <c r="E20" s="80"/>
      <c r="F20" s="81"/>
      <c r="G20" s="76" t="str">
        <f t="shared" si="0"/>
        <v/>
      </c>
      <c r="H20" s="81"/>
    </row>
    <row r="21" spans="1:8" ht="19.5" customHeight="1" x14ac:dyDescent="0.2">
      <c r="A21" s="18">
        <f t="shared" si="1"/>
        <v>19</v>
      </c>
      <c r="B21" s="80"/>
      <c r="C21" s="80"/>
      <c r="D21" s="80"/>
      <c r="E21" s="80"/>
      <c r="F21" s="81"/>
      <c r="G21" s="76" t="str">
        <f t="shared" si="0"/>
        <v/>
      </c>
      <c r="H21" s="18"/>
    </row>
    <row r="22" spans="1:8" ht="19.5" customHeight="1" x14ac:dyDescent="0.2">
      <c r="A22" s="18">
        <f t="shared" si="1"/>
        <v>20</v>
      </c>
      <c r="B22" s="68"/>
      <c r="C22" s="68"/>
      <c r="D22" s="78"/>
      <c r="E22" s="68"/>
      <c r="F22" s="18"/>
      <c r="G22" s="76" t="str">
        <f t="shared" si="0"/>
        <v/>
      </c>
      <c r="H22" s="18"/>
    </row>
    <row r="23" spans="1:8" ht="19.5" customHeight="1" x14ac:dyDescent="0.2">
      <c r="A23" s="18">
        <f t="shared" si="1"/>
        <v>21</v>
      </c>
      <c r="B23" s="68"/>
      <c r="C23" s="68"/>
      <c r="D23" s="78"/>
      <c r="E23" s="68"/>
      <c r="F23" s="18"/>
      <c r="G23" s="76" t="str">
        <f t="shared" si="0"/>
        <v/>
      </c>
      <c r="H23" s="18"/>
    </row>
    <row r="24" spans="1:8" ht="19.5" customHeight="1" x14ac:dyDescent="0.2">
      <c r="A24" s="18">
        <f t="shared" si="1"/>
        <v>22</v>
      </c>
      <c r="B24" s="68"/>
      <c r="C24" s="68"/>
      <c r="D24" s="78"/>
      <c r="E24" s="68"/>
      <c r="F24" s="18"/>
      <c r="G24" s="76" t="str">
        <f t="shared" si="0"/>
        <v/>
      </c>
      <c r="H24" s="18"/>
    </row>
    <row r="25" spans="1:8" ht="19.5" customHeight="1" x14ac:dyDescent="0.2">
      <c r="A25" s="18">
        <f>+A24+1</f>
        <v>23</v>
      </c>
      <c r="B25" s="68"/>
      <c r="C25" s="68"/>
      <c r="D25" s="78"/>
      <c r="E25" s="68"/>
      <c r="F25" s="18"/>
      <c r="G25" s="76" t="str">
        <f t="shared" si="0"/>
        <v/>
      </c>
      <c r="H25" s="18"/>
    </row>
    <row r="26" spans="1:8" ht="19.5" customHeight="1" x14ac:dyDescent="0.2">
      <c r="A26" s="18">
        <f t="shared" si="1"/>
        <v>24</v>
      </c>
      <c r="B26" s="68"/>
      <c r="C26" s="68"/>
      <c r="D26" s="78"/>
      <c r="E26" s="68"/>
      <c r="F26" s="18"/>
      <c r="G26" s="76" t="str">
        <f t="shared" si="0"/>
        <v/>
      </c>
      <c r="H26" s="18"/>
    </row>
    <row r="27" spans="1:8" ht="19.5" customHeight="1" x14ac:dyDescent="0.2">
      <c r="A27" s="18">
        <f t="shared" si="1"/>
        <v>25</v>
      </c>
      <c r="B27" s="68"/>
      <c r="C27" s="68"/>
      <c r="D27" s="78"/>
      <c r="E27" s="68"/>
      <c r="F27" s="18"/>
      <c r="G27" s="76" t="str">
        <f t="shared" si="0"/>
        <v/>
      </c>
      <c r="H27" s="18"/>
    </row>
    <row r="28" spans="1:8" ht="19.5" customHeight="1" x14ac:dyDescent="0.2">
      <c r="A28" s="18">
        <f t="shared" si="1"/>
        <v>26</v>
      </c>
      <c r="B28" s="68"/>
      <c r="C28" s="68"/>
      <c r="D28" s="78"/>
      <c r="E28" s="68"/>
      <c r="F28" s="18"/>
      <c r="G28" s="76" t="str">
        <f t="shared" si="0"/>
        <v/>
      </c>
      <c r="H28" s="18"/>
    </row>
    <row r="29" spans="1:8" ht="19.5" customHeight="1" x14ac:dyDescent="0.2">
      <c r="A29" s="18">
        <f t="shared" si="1"/>
        <v>27</v>
      </c>
      <c r="B29" s="68"/>
      <c r="C29" s="68"/>
      <c r="D29" s="78"/>
      <c r="E29" s="68"/>
      <c r="F29" s="18"/>
      <c r="G29" s="76" t="str">
        <f t="shared" si="0"/>
        <v/>
      </c>
      <c r="H29" s="18"/>
    </row>
    <row r="30" spans="1:8" ht="19.5" customHeight="1" x14ac:dyDescent="0.2">
      <c r="A30" s="18">
        <f t="shared" si="1"/>
        <v>28</v>
      </c>
      <c r="B30" s="68"/>
      <c r="C30" s="68"/>
      <c r="D30" s="78"/>
      <c r="E30" s="68"/>
      <c r="F30" s="18"/>
      <c r="G30" s="76" t="str">
        <f t="shared" si="0"/>
        <v/>
      </c>
      <c r="H30" s="18"/>
    </row>
    <row r="31" spans="1:8" ht="19.5" customHeight="1" x14ac:dyDescent="0.2">
      <c r="A31" s="18">
        <f t="shared" si="1"/>
        <v>29</v>
      </c>
      <c r="B31" s="68"/>
      <c r="C31" s="68"/>
      <c r="D31" s="78"/>
      <c r="E31" s="68"/>
      <c r="F31" s="18"/>
      <c r="G31" s="76" t="str">
        <f t="shared" si="0"/>
        <v/>
      </c>
      <c r="H31" s="18"/>
    </row>
    <row r="32" spans="1:8" ht="19.5" customHeight="1" x14ac:dyDescent="0.2">
      <c r="A32" s="18">
        <f t="shared" si="1"/>
        <v>30</v>
      </c>
      <c r="B32" s="68"/>
      <c r="C32" s="68"/>
      <c r="D32" s="78"/>
      <c r="E32" s="68"/>
      <c r="F32" s="18"/>
      <c r="G32" s="76" t="str">
        <f t="shared" si="0"/>
        <v/>
      </c>
      <c r="H32" s="18"/>
    </row>
    <row r="33" spans="1:11" ht="19.5" customHeight="1" x14ac:dyDescent="0.2">
      <c r="A33" s="18">
        <f t="shared" si="1"/>
        <v>31</v>
      </c>
      <c r="B33" s="68"/>
      <c r="C33" s="68"/>
      <c r="D33" s="78"/>
      <c r="E33" s="68"/>
      <c r="F33" s="18"/>
      <c r="G33" s="76" t="str">
        <f t="shared" si="0"/>
        <v/>
      </c>
      <c r="H33" s="18"/>
    </row>
    <row r="34" spans="1:11" ht="19.5" customHeight="1" x14ac:dyDescent="0.2">
      <c r="A34" s="18">
        <f t="shared" si="1"/>
        <v>32</v>
      </c>
      <c r="B34" s="68"/>
      <c r="C34" s="68"/>
      <c r="D34" s="78"/>
      <c r="E34" s="68"/>
      <c r="F34" s="18"/>
      <c r="G34" s="76" t="str">
        <f t="shared" si="0"/>
        <v/>
      </c>
      <c r="H34" s="18"/>
    </row>
    <row r="35" spans="1:11" ht="19.5" customHeight="1" x14ac:dyDescent="0.2">
      <c r="A35" s="18">
        <f t="shared" si="1"/>
        <v>33</v>
      </c>
      <c r="B35" s="68"/>
      <c r="C35" s="68"/>
      <c r="D35" s="78"/>
      <c r="E35" s="68"/>
      <c r="F35" s="18"/>
      <c r="G35" s="76" t="str">
        <f t="shared" si="0"/>
        <v/>
      </c>
      <c r="H35" s="18"/>
    </row>
    <row r="36" spans="1:11" ht="19.5" customHeight="1" x14ac:dyDescent="0.2">
      <c r="A36" s="18">
        <f t="shared" si="1"/>
        <v>34</v>
      </c>
      <c r="B36" s="68"/>
      <c r="C36" s="68"/>
      <c r="D36" s="78"/>
      <c r="E36" s="68"/>
      <c r="F36" s="18"/>
      <c r="G36" s="76" t="str">
        <f t="shared" si="0"/>
        <v/>
      </c>
      <c r="H36" s="18"/>
    </row>
    <row r="37" spans="1:11" ht="19.5" customHeight="1" x14ac:dyDescent="0.2">
      <c r="A37" s="18">
        <f t="shared" si="1"/>
        <v>35</v>
      </c>
      <c r="B37" s="68"/>
      <c r="C37" s="68"/>
      <c r="D37" s="78"/>
      <c r="E37" s="68"/>
      <c r="F37" s="18"/>
      <c r="G37" s="76" t="str">
        <f t="shared" si="0"/>
        <v/>
      </c>
      <c r="H37" s="18"/>
    </row>
    <row r="38" spans="1:11" ht="19.5" customHeight="1" x14ac:dyDescent="0.2">
      <c r="A38" s="18">
        <f t="shared" si="1"/>
        <v>36</v>
      </c>
      <c r="B38" s="68"/>
      <c r="C38" s="68"/>
      <c r="D38" s="78"/>
      <c r="E38" s="68"/>
      <c r="F38" s="18"/>
      <c r="G38" s="76" t="str">
        <f t="shared" si="0"/>
        <v/>
      </c>
      <c r="H38" s="18"/>
    </row>
    <row r="39" spans="1:11" ht="19.5" customHeight="1" x14ac:dyDescent="0.2">
      <c r="A39" s="18">
        <f t="shared" si="1"/>
        <v>37</v>
      </c>
      <c r="B39" s="68"/>
      <c r="C39" s="68"/>
      <c r="D39" s="78"/>
      <c r="E39" s="68"/>
      <c r="F39" s="18"/>
      <c r="G39" s="76" t="str">
        <f t="shared" si="0"/>
        <v/>
      </c>
      <c r="H39" s="18"/>
    </row>
    <row r="40" spans="1:11" ht="19.5" customHeight="1" x14ac:dyDescent="0.2">
      <c r="A40" s="18">
        <f t="shared" si="1"/>
        <v>38</v>
      </c>
      <c r="B40" s="68"/>
      <c r="C40" s="68"/>
      <c r="D40" s="78"/>
      <c r="E40" s="68"/>
      <c r="F40" s="18"/>
      <c r="G40" s="76" t="str">
        <f t="shared" si="0"/>
        <v/>
      </c>
      <c r="H40" s="18"/>
    </row>
    <row r="41" spans="1:11" ht="19.5" customHeight="1" x14ac:dyDescent="0.2">
      <c r="A41" s="18">
        <f t="shared" si="1"/>
        <v>39</v>
      </c>
      <c r="B41" s="68"/>
      <c r="C41" s="68"/>
      <c r="D41" s="78"/>
      <c r="E41" s="68"/>
      <c r="F41" s="18"/>
      <c r="G41" s="76" t="str">
        <f t="shared" si="0"/>
        <v/>
      </c>
      <c r="H41" s="18"/>
    </row>
    <row r="42" spans="1:11" ht="19.5" customHeight="1" x14ac:dyDescent="0.2">
      <c r="A42" s="18">
        <f t="shared" si="1"/>
        <v>40</v>
      </c>
      <c r="B42" s="68"/>
      <c r="C42" s="68"/>
      <c r="D42" s="78"/>
      <c r="E42" s="68"/>
      <c r="F42" s="18"/>
      <c r="G42" s="76" t="str">
        <f t="shared" si="0"/>
        <v/>
      </c>
      <c r="H42" s="18"/>
    </row>
    <row r="43" spans="1:11" ht="19.5" customHeight="1" x14ac:dyDescent="0.2">
      <c r="A43" s="18">
        <f t="shared" ref="A43:A47" si="2">+A42+1</f>
        <v>41</v>
      </c>
      <c r="B43" s="68"/>
      <c r="C43" s="68"/>
      <c r="D43" s="78"/>
      <c r="E43" s="68"/>
      <c r="F43" s="18"/>
      <c r="G43" s="76" t="str">
        <f t="shared" si="0"/>
        <v/>
      </c>
      <c r="H43" s="18"/>
    </row>
    <row r="44" spans="1:11" ht="19.5" customHeight="1" x14ac:dyDescent="0.2">
      <c r="A44" s="18">
        <f t="shared" si="2"/>
        <v>42</v>
      </c>
      <c r="B44" s="68"/>
      <c r="C44" s="68"/>
      <c r="D44" s="78"/>
      <c r="E44" s="68"/>
      <c r="F44" s="18"/>
      <c r="G44" s="76" t="str">
        <f t="shared" si="0"/>
        <v/>
      </c>
      <c r="H44" s="18"/>
    </row>
    <row r="45" spans="1:11" ht="19.5" customHeight="1" x14ac:dyDescent="0.2">
      <c r="A45" s="18">
        <f t="shared" si="2"/>
        <v>43</v>
      </c>
      <c r="B45" s="68"/>
      <c r="C45" s="68"/>
      <c r="D45" s="78"/>
      <c r="E45" s="68"/>
      <c r="F45" s="18"/>
      <c r="G45" s="76" t="str">
        <f t="shared" si="0"/>
        <v/>
      </c>
      <c r="H45" s="18"/>
    </row>
    <row r="46" spans="1:11" ht="19.5" customHeight="1" x14ac:dyDescent="0.2">
      <c r="A46" s="18">
        <f t="shared" si="2"/>
        <v>44</v>
      </c>
      <c r="B46" s="68"/>
      <c r="C46" s="68"/>
      <c r="D46" s="78"/>
      <c r="E46" s="68"/>
      <c r="F46" s="18"/>
      <c r="G46" s="76" t="str">
        <f t="shared" si="0"/>
        <v/>
      </c>
      <c r="H46" s="18"/>
    </row>
    <row r="47" spans="1:11" ht="19.5" customHeight="1" x14ac:dyDescent="0.2">
      <c r="A47" s="18">
        <f t="shared" si="2"/>
        <v>45</v>
      </c>
      <c r="B47" s="68"/>
      <c r="C47" s="68"/>
      <c r="D47" s="78"/>
      <c r="E47" s="68"/>
      <c r="F47" s="18"/>
      <c r="G47" s="76" t="str">
        <f t="shared" si="0"/>
        <v/>
      </c>
      <c r="H47" s="18"/>
    </row>
    <row r="48" spans="1:11" ht="19.5" customHeight="1" x14ac:dyDescent="0.25">
      <c r="A48" s="58" t="s">
        <v>70</v>
      </c>
      <c r="B48" s="65"/>
      <c r="C48" s="66">
        <f>+COUNTA(C3:C47)</f>
        <v>0</v>
      </c>
      <c r="D48" s="65"/>
      <c r="E48" s="65"/>
      <c r="F48" s="65"/>
      <c r="G48" s="67">
        <f>SUM(G3:G47)</f>
        <v>0</v>
      </c>
      <c r="H48" s="65">
        <f>+COUNTIF($H$3:$H$47,"S")</f>
        <v>0</v>
      </c>
      <c r="I48" s="59"/>
      <c r="J48" s="59"/>
      <c r="K48" s="59"/>
    </row>
    <row r="49" spans="1:13" ht="19.5" customHeight="1" x14ac:dyDescent="0.2">
      <c r="A49" s="53"/>
      <c r="B49" s="63" t="s">
        <v>71</v>
      </c>
      <c r="C49" s="64">
        <f>+COUNTIF(E3:E47,"A")</f>
        <v>0</v>
      </c>
      <c r="D49" s="54"/>
      <c r="E49" s="54"/>
      <c r="F49" s="54"/>
      <c r="G49" s="54"/>
      <c r="H49" s="54"/>
    </row>
    <row r="50" spans="1:13" ht="9.75" customHeight="1" x14ac:dyDescent="0.2">
      <c r="A50" s="53"/>
      <c r="B50" s="62"/>
      <c r="C50" s="54"/>
      <c r="D50" s="54"/>
      <c r="E50" s="54"/>
      <c r="F50" s="54"/>
      <c r="G50" s="54"/>
      <c r="H50" s="54"/>
    </row>
    <row r="51" spans="1:13" ht="9.75" customHeight="1" x14ac:dyDescent="0.2">
      <c r="A51" s="53"/>
      <c r="B51" s="62"/>
      <c r="C51" s="54"/>
      <c r="D51" s="54"/>
      <c r="E51" s="54"/>
      <c r="F51" s="54"/>
      <c r="G51" s="54"/>
      <c r="H51" s="54"/>
    </row>
    <row r="52" spans="1:13" ht="9.75" customHeight="1" x14ac:dyDescent="0.2">
      <c r="A52" s="53"/>
      <c r="B52" s="62"/>
      <c r="C52" s="54"/>
      <c r="D52" s="54"/>
      <c r="E52" s="54"/>
      <c r="F52" s="54"/>
      <c r="G52" s="54"/>
      <c r="H52" s="54"/>
    </row>
    <row r="53" spans="1:13" ht="9.75" customHeight="1" x14ac:dyDescent="0.2">
      <c r="A53" s="53"/>
      <c r="B53" s="62"/>
      <c r="C53" s="54"/>
      <c r="D53" s="54"/>
      <c r="E53" s="54"/>
      <c r="F53" s="54"/>
      <c r="G53" s="54"/>
      <c r="H53" s="54"/>
    </row>
    <row r="54" spans="1:13" s="19" customFormat="1" x14ac:dyDescent="0.2">
      <c r="B54" s="144" t="s">
        <v>45</v>
      </c>
      <c r="C54" s="144"/>
      <c r="D54" s="144"/>
      <c r="E54" s="144"/>
      <c r="F54" s="144"/>
      <c r="G54" s="144"/>
      <c r="H54" s="144"/>
    </row>
    <row r="58" spans="1:13" ht="15" x14ac:dyDescent="0.2">
      <c r="B58" s="21" t="s">
        <v>80</v>
      </c>
      <c r="C58" s="1"/>
      <c r="D58" s="1"/>
      <c r="E58" s="1"/>
      <c r="F58" s="1"/>
      <c r="G58" s="1"/>
      <c r="H58" s="1"/>
      <c r="I58" s="1"/>
      <c r="J58" s="1"/>
      <c r="K58" s="1"/>
      <c r="L58" s="1"/>
      <c r="M58" s="1"/>
    </row>
    <row r="59" spans="1:13" ht="15" x14ac:dyDescent="0.2">
      <c r="B59" s="21"/>
      <c r="C59" s="1"/>
      <c r="D59" s="1"/>
      <c r="E59" s="1"/>
      <c r="F59" s="1"/>
      <c r="G59" s="1"/>
      <c r="H59" s="1"/>
      <c r="I59" s="1"/>
      <c r="J59" s="1"/>
      <c r="K59" s="1"/>
      <c r="L59" s="1"/>
      <c r="M59" s="1"/>
    </row>
    <row r="60" spans="1:13" ht="15" x14ac:dyDescent="0.25">
      <c r="A60" s="56" t="s">
        <v>65</v>
      </c>
      <c r="B60" s="57">
        <v>260</v>
      </c>
      <c r="C60" s="1" t="s">
        <v>10</v>
      </c>
      <c r="F60" s="1"/>
      <c r="G60" s="1"/>
      <c r="H60" s="1"/>
      <c r="J60" s="1"/>
      <c r="L60" s="1"/>
      <c r="M60" s="1"/>
    </row>
    <row r="61" spans="1:13" ht="15" x14ac:dyDescent="0.25">
      <c r="A61" s="56" t="s">
        <v>66</v>
      </c>
      <c r="B61" s="57">
        <v>205</v>
      </c>
      <c r="C61" t="s">
        <v>105</v>
      </c>
      <c r="F61" s="1"/>
      <c r="G61" s="1"/>
      <c r="H61" s="1"/>
      <c r="J61" s="1"/>
      <c r="L61" s="1"/>
      <c r="M61" s="1"/>
    </row>
    <row r="62" spans="1:13" ht="17.25" x14ac:dyDescent="0.25">
      <c r="A62" s="56" t="s">
        <v>67</v>
      </c>
      <c r="B62" s="57">
        <v>170</v>
      </c>
      <c r="C62" s="52" t="s">
        <v>13</v>
      </c>
      <c r="F62" s="1"/>
      <c r="G62" s="4"/>
      <c r="H62"/>
      <c r="J62" s="1"/>
      <c r="L62" s="1"/>
      <c r="M62" s="1"/>
    </row>
    <row r="63" spans="1:13" ht="17.25" x14ac:dyDescent="0.25">
      <c r="A63" s="56" t="s">
        <v>68</v>
      </c>
      <c r="B63" s="57">
        <v>120</v>
      </c>
      <c r="C63" t="s">
        <v>14</v>
      </c>
      <c r="F63"/>
      <c r="G63"/>
      <c r="H63"/>
      <c r="J63" s="1"/>
      <c r="L63" s="1"/>
      <c r="M63" s="1"/>
    </row>
    <row r="64" spans="1:13" ht="15" x14ac:dyDescent="0.25">
      <c r="A64" s="56" t="s">
        <v>69</v>
      </c>
      <c r="B64" s="57">
        <v>145</v>
      </c>
      <c r="C64" t="s">
        <v>11</v>
      </c>
      <c r="F64"/>
      <c r="G64"/>
      <c r="H64"/>
      <c r="J64" s="1"/>
      <c r="L64" s="1"/>
      <c r="M64" s="1"/>
    </row>
    <row r="65" spans="2:13" ht="15.75" x14ac:dyDescent="0.25">
      <c r="B65" s="2"/>
      <c r="C65" s="55"/>
      <c r="D65"/>
      <c r="E65" s="3"/>
      <c r="F65"/>
      <c r="G65"/>
      <c r="H65"/>
      <c r="I65"/>
      <c r="J65"/>
      <c r="K65" s="1"/>
      <c r="L65" s="1"/>
      <c r="M65" s="1"/>
    </row>
    <row r="66" spans="2:13" ht="17.25" x14ac:dyDescent="0.2">
      <c r="B66" s="123" t="s">
        <v>76</v>
      </c>
      <c r="C66" s="123"/>
      <c r="D66" s="123"/>
      <c r="E66" s="123"/>
      <c r="F66" s="123"/>
      <c r="G66" s="123"/>
      <c r="H66" s="123"/>
      <c r="I66" s="123"/>
      <c r="J66" s="123"/>
      <c r="K66" s="123"/>
      <c r="L66" s="123"/>
      <c r="M66" s="123"/>
    </row>
    <row r="67" spans="2:13" ht="17.25" x14ac:dyDescent="0.2">
      <c r="B67" s="123" t="s">
        <v>106</v>
      </c>
      <c r="C67" s="123"/>
      <c r="D67" s="123"/>
      <c r="E67" s="123"/>
      <c r="F67" s="123"/>
      <c r="G67" s="123"/>
      <c r="H67" s="123"/>
      <c r="I67" s="123"/>
      <c r="J67" s="123"/>
      <c r="K67" s="123"/>
      <c r="L67" s="123"/>
      <c r="M67" s="123"/>
    </row>
    <row r="68" spans="2:13" ht="17.25" x14ac:dyDescent="0.2">
      <c r="B68" s="123" t="s">
        <v>12</v>
      </c>
      <c r="C68" s="123"/>
      <c r="D68" s="123"/>
      <c r="E68" s="123"/>
      <c r="F68" s="123"/>
      <c r="G68" s="123"/>
      <c r="H68" s="123"/>
      <c r="I68" s="123"/>
      <c r="J68" s="123"/>
      <c r="K68" s="123"/>
      <c r="L68" s="123"/>
      <c r="M68" s="123"/>
    </row>
    <row r="69" spans="2:13" ht="17.25" x14ac:dyDescent="0.2">
      <c r="B69" s="123" t="s">
        <v>77</v>
      </c>
      <c r="C69" s="123"/>
      <c r="D69" s="123"/>
      <c r="E69" s="123"/>
      <c r="F69" s="123"/>
      <c r="G69" s="123"/>
      <c r="H69" s="123"/>
      <c r="I69" s="123"/>
      <c r="J69" s="123"/>
      <c r="K69" s="123"/>
      <c r="L69" s="123"/>
      <c r="M69" s="123"/>
    </row>
    <row r="72" spans="2:13" ht="15" x14ac:dyDescent="0.25">
      <c r="B72" s="21" t="s">
        <v>48</v>
      </c>
      <c r="C72"/>
      <c r="D72"/>
    </row>
    <row r="73" spans="2:13" ht="15" x14ac:dyDescent="0.25">
      <c r="B73" s="21"/>
      <c r="C73"/>
      <c r="D73"/>
    </row>
    <row r="74" spans="2:13" ht="15" customHeight="1" x14ac:dyDescent="0.2">
      <c r="B74" s="145" t="s">
        <v>47</v>
      </c>
      <c r="C74" s="142" t="s">
        <v>46</v>
      </c>
    </row>
    <row r="75" spans="2:13" ht="15" customHeight="1" x14ac:dyDescent="0.2">
      <c r="B75" s="146"/>
      <c r="C75" s="142"/>
    </row>
    <row r="76" spans="2:13" ht="15" x14ac:dyDescent="0.2">
      <c r="B76" s="23">
        <v>10</v>
      </c>
      <c r="C76" s="22">
        <v>0.02</v>
      </c>
    </row>
    <row r="77" spans="2:13" ht="15" x14ac:dyDescent="0.2">
      <c r="B77" s="23">
        <f>+B76+1</f>
        <v>11</v>
      </c>
      <c r="C77" s="22">
        <f>+C76+1%</f>
        <v>0.03</v>
      </c>
    </row>
    <row r="78" spans="2:13" ht="15" x14ac:dyDescent="0.2">
      <c r="B78" s="23">
        <f t="shared" ref="B78:B94" si="3">+B77+1</f>
        <v>12</v>
      </c>
      <c r="C78" s="22">
        <f t="shared" ref="C78:C94" si="4">+C77+1%</f>
        <v>0.04</v>
      </c>
    </row>
    <row r="79" spans="2:13" ht="15" x14ac:dyDescent="0.2">
      <c r="B79" s="23">
        <f t="shared" si="3"/>
        <v>13</v>
      </c>
      <c r="C79" s="22">
        <f t="shared" si="4"/>
        <v>0.05</v>
      </c>
    </row>
    <row r="80" spans="2:13" ht="15" x14ac:dyDescent="0.2">
      <c r="B80" s="23">
        <f t="shared" si="3"/>
        <v>14</v>
      </c>
      <c r="C80" s="22">
        <f t="shared" si="4"/>
        <v>6.0000000000000005E-2</v>
      </c>
    </row>
    <row r="81" spans="2:3" ht="15" x14ac:dyDescent="0.2">
      <c r="B81" s="23">
        <f t="shared" si="3"/>
        <v>15</v>
      </c>
      <c r="C81" s="22">
        <f t="shared" si="4"/>
        <v>7.0000000000000007E-2</v>
      </c>
    </row>
    <row r="82" spans="2:3" ht="15" x14ac:dyDescent="0.2">
      <c r="B82" s="23">
        <f t="shared" si="3"/>
        <v>16</v>
      </c>
      <c r="C82" s="22">
        <f t="shared" si="4"/>
        <v>0.08</v>
      </c>
    </row>
    <row r="83" spans="2:3" ht="15" x14ac:dyDescent="0.2">
      <c r="B83" s="23">
        <f t="shared" si="3"/>
        <v>17</v>
      </c>
      <c r="C83" s="22">
        <f t="shared" si="4"/>
        <v>0.09</v>
      </c>
    </row>
    <row r="84" spans="2:3" ht="15" x14ac:dyDescent="0.2">
      <c r="B84" s="23">
        <f t="shared" si="3"/>
        <v>18</v>
      </c>
      <c r="C84" s="22">
        <f t="shared" si="4"/>
        <v>9.9999999999999992E-2</v>
      </c>
    </row>
    <row r="85" spans="2:3" ht="15" x14ac:dyDescent="0.2">
      <c r="B85" s="23">
        <f t="shared" si="3"/>
        <v>19</v>
      </c>
      <c r="C85" s="22">
        <f t="shared" si="4"/>
        <v>0.10999999999999999</v>
      </c>
    </row>
    <row r="86" spans="2:3" ht="15" x14ac:dyDescent="0.2">
      <c r="B86" s="23">
        <f t="shared" si="3"/>
        <v>20</v>
      </c>
      <c r="C86" s="22">
        <f t="shared" si="4"/>
        <v>0.11999999999999998</v>
      </c>
    </row>
    <row r="87" spans="2:3" ht="15" x14ac:dyDescent="0.2">
      <c r="B87" s="23">
        <f t="shared" si="3"/>
        <v>21</v>
      </c>
      <c r="C87" s="22">
        <f t="shared" si="4"/>
        <v>0.12999999999999998</v>
      </c>
    </row>
    <row r="88" spans="2:3" ht="15" x14ac:dyDescent="0.2">
      <c r="B88" s="23">
        <f t="shared" si="3"/>
        <v>22</v>
      </c>
      <c r="C88" s="22">
        <f t="shared" si="4"/>
        <v>0.13999999999999999</v>
      </c>
    </row>
    <row r="89" spans="2:3" ht="15" x14ac:dyDescent="0.2">
      <c r="B89" s="23">
        <f t="shared" si="3"/>
        <v>23</v>
      </c>
      <c r="C89" s="22">
        <f t="shared" si="4"/>
        <v>0.15</v>
      </c>
    </row>
    <row r="90" spans="2:3" ht="15" x14ac:dyDescent="0.2">
      <c r="B90" s="23">
        <f t="shared" si="3"/>
        <v>24</v>
      </c>
      <c r="C90" s="22">
        <f t="shared" si="4"/>
        <v>0.16</v>
      </c>
    </row>
    <row r="91" spans="2:3" ht="15" x14ac:dyDescent="0.2">
      <c r="B91" s="23">
        <f t="shared" si="3"/>
        <v>25</v>
      </c>
      <c r="C91" s="22">
        <f t="shared" si="4"/>
        <v>0.17</v>
      </c>
    </row>
    <row r="92" spans="2:3" ht="15" x14ac:dyDescent="0.2">
      <c r="B92" s="23">
        <f t="shared" si="3"/>
        <v>26</v>
      </c>
      <c r="C92" s="22">
        <f t="shared" si="4"/>
        <v>0.18000000000000002</v>
      </c>
    </row>
    <row r="93" spans="2:3" ht="15" x14ac:dyDescent="0.2">
      <c r="B93" s="23">
        <f>+B92+1</f>
        <v>27</v>
      </c>
      <c r="C93" s="22">
        <f>+C92+1%</f>
        <v>0.19000000000000003</v>
      </c>
    </row>
    <row r="94" spans="2:3" ht="15" x14ac:dyDescent="0.2">
      <c r="B94" s="23">
        <f t="shared" si="3"/>
        <v>28</v>
      </c>
      <c r="C94" s="22">
        <f t="shared" si="4"/>
        <v>0.20000000000000004</v>
      </c>
    </row>
  </sheetData>
  <sheetProtection algorithmName="SHA-512" hashValue="OH9XUNnLKK/T40IB8p+f156BHLXLBb3S8saAdPtgy/gOPTG0D9vS7nsM+Dyvhs3tUkM2uzDNY0f/egjvHjI+aQ==" saltValue="LGNFiWo8aZugBzferClQFQ==" spinCount="100000" sheet="1" objects="1" scenarios="1"/>
  <protectedRanges>
    <protectedRange sqref="H3:H47 B3:F47" name="Intervallo1"/>
  </protectedRanges>
  <mergeCells count="8">
    <mergeCell ref="B68:M68"/>
    <mergeCell ref="B69:M69"/>
    <mergeCell ref="C74:C75"/>
    <mergeCell ref="A1:H1"/>
    <mergeCell ref="B54:H54"/>
    <mergeCell ref="B66:M66"/>
    <mergeCell ref="B67:M67"/>
    <mergeCell ref="B74:B75"/>
  </mergeCells>
  <dataValidations count="3">
    <dataValidation type="list" allowBlank="1" showInputMessage="1" showErrorMessage="1" sqref="E3:E47" xr:uid="{00000000-0002-0000-0100-000000000000}">
      <formula1>"P, A"</formula1>
    </dataValidation>
    <dataValidation type="list" allowBlank="1" showInputMessage="1" showErrorMessage="1" sqref="H3:H47" xr:uid="{00000000-0002-0000-0100-000001000000}">
      <formula1>"S, N"</formula1>
    </dataValidation>
    <dataValidation type="list" allowBlank="1" showInputMessage="1" showErrorMessage="1" sqref="F3:F47" xr:uid="{00000000-0002-0000-0100-000002000000}">
      <formula1>$A$60:$A$64</formula1>
    </dataValidation>
  </dataValidations>
  <pageMargins left="0.70866141732283472" right="0.70866141732283472" top="0.74803149606299213" bottom="0.74803149606299213" header="0.31496062992125984" footer="0.31496062992125984"/>
  <pageSetup paperSize="9" scale="61" orientation="portrait" verticalDpi="0" r:id="rId1"/>
  <headerFooter>
    <evenFooter xml:space="preserve">&amp;C&amp;"arial,Regular"&amp;8&amp;K990000Internal&amp;8&amp;K000000
</evenFooter>
    <firstFooter xml:space="preserve">&amp;C&amp;"arial,Regular"&amp;8&amp;K990000Internal&amp;8&amp;K000000
</firstFooter>
  </headerFooter>
  <colBreaks count="1" manualBreakCount="1">
    <brk id="8" max="5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2">
    <tabColor theme="9" tint="-0.249977111117893"/>
  </sheetPr>
  <dimension ref="B2:U90"/>
  <sheetViews>
    <sheetView showGridLines="0" topLeftCell="A25" zoomScaleNormal="100" zoomScaleSheetLayoutView="40" workbookViewId="0">
      <selection activeCell="G30" sqref="G30:N30"/>
    </sheetView>
  </sheetViews>
  <sheetFormatPr defaultRowHeight="18" customHeight="1" x14ac:dyDescent="0.25"/>
  <cols>
    <col min="1" max="1" width="9.140625" style="1"/>
    <col min="2" max="2" width="16.28515625" style="1" customWidth="1"/>
    <col min="3" max="3" width="3.7109375" style="1" customWidth="1"/>
    <col min="4" max="4" width="7.7109375" style="1" customWidth="1"/>
    <col min="5" max="5" width="2.28515625" style="1" customWidth="1"/>
    <col min="6" max="6" width="11.28515625" style="1" customWidth="1"/>
    <col min="7" max="7" width="15.140625" style="1" customWidth="1"/>
    <col min="8" max="8" width="14.7109375" style="1" customWidth="1"/>
    <col min="9" max="11" width="11.140625" style="1" customWidth="1"/>
    <col min="12" max="13" width="11.28515625" style="1" customWidth="1"/>
    <col min="14" max="14" width="10.140625" style="1" customWidth="1"/>
    <col min="15" max="16384" width="9.140625" style="1"/>
  </cols>
  <sheetData>
    <row r="2" spans="2:14" ht="18" customHeight="1" x14ac:dyDescent="0.25">
      <c r="J2" s="50" t="s">
        <v>63</v>
      </c>
    </row>
    <row r="3" spans="2:14" ht="24" customHeight="1" x14ac:dyDescent="0.25">
      <c r="J3" s="51" t="s">
        <v>64</v>
      </c>
    </row>
    <row r="5" spans="2:14" ht="18" customHeight="1" x14ac:dyDescent="0.25">
      <c r="B5" s="110" t="s">
        <v>85</v>
      </c>
      <c r="C5" s="110"/>
      <c r="D5" s="110"/>
      <c r="E5" s="110"/>
      <c r="F5" s="110"/>
      <c r="G5" s="110"/>
      <c r="H5" s="110"/>
      <c r="I5" s="110"/>
      <c r="J5" s="110"/>
      <c r="K5" s="110"/>
      <c r="L5" s="110"/>
      <c r="M5" s="110"/>
      <c r="N5" s="110"/>
    </row>
    <row r="6" spans="2:14" ht="18" customHeight="1" x14ac:dyDescent="0.25">
      <c r="B6" s="110"/>
      <c r="C6" s="110"/>
      <c r="D6" s="110"/>
      <c r="E6" s="110"/>
      <c r="F6" s="110"/>
      <c r="G6" s="110"/>
      <c r="H6" s="110"/>
      <c r="I6" s="110"/>
      <c r="J6" s="110"/>
      <c r="K6" s="110"/>
      <c r="L6" s="110"/>
      <c r="M6" s="110"/>
      <c r="N6" s="110"/>
    </row>
    <row r="7" spans="2:14" ht="9.75" customHeight="1" x14ac:dyDescent="0.25"/>
    <row r="8" spans="2:14" ht="18" customHeight="1" x14ac:dyDescent="0.25">
      <c r="B8" s="97" t="s">
        <v>21</v>
      </c>
      <c r="C8" s="98"/>
      <c r="D8" s="99"/>
    </row>
    <row r="9" spans="2:14" ht="18" customHeight="1" x14ac:dyDescent="0.25">
      <c r="B9" s="5"/>
      <c r="C9" s="5"/>
      <c r="D9" s="5"/>
      <c r="E9" s="5"/>
      <c r="F9" s="5"/>
      <c r="G9" s="5"/>
      <c r="H9" s="5"/>
      <c r="I9" s="5"/>
      <c r="J9" s="5"/>
      <c r="K9" s="5"/>
      <c r="L9" s="5"/>
      <c r="M9" s="5"/>
      <c r="N9" s="5"/>
    </row>
    <row r="10" spans="2:14" ht="18" customHeight="1" thickBot="1" x14ac:dyDescent="0.3">
      <c r="B10" s="147" t="s">
        <v>22</v>
      </c>
      <c r="C10" s="147"/>
      <c r="D10" s="147"/>
      <c r="E10" s="147"/>
      <c r="F10" s="147"/>
      <c r="G10" s="148"/>
      <c r="H10" s="114"/>
      <c r="I10" s="115"/>
      <c r="J10" s="115"/>
      <c r="K10" s="115"/>
      <c r="L10" s="115"/>
      <c r="M10" s="115"/>
      <c r="N10" s="115"/>
    </row>
    <row r="11" spans="2:14" ht="18" customHeight="1" thickBot="1" x14ac:dyDescent="0.3">
      <c r="B11" s="29" t="s">
        <v>2</v>
      </c>
      <c r="C11" s="111"/>
      <c r="D11" s="89"/>
      <c r="E11" s="89"/>
      <c r="F11" s="89"/>
      <c r="G11" s="89"/>
      <c r="H11" s="89"/>
      <c r="I11" s="89"/>
      <c r="J11" s="89"/>
      <c r="K11" s="89"/>
      <c r="L11" s="89"/>
      <c r="M11" s="89"/>
      <c r="N11" s="89"/>
    </row>
    <row r="12" spans="2:14" ht="18" customHeight="1" thickBot="1" x14ac:dyDescent="0.3">
      <c r="B12" s="27" t="s">
        <v>3</v>
      </c>
      <c r="C12" s="111"/>
      <c r="D12" s="89"/>
      <c r="E12" s="113"/>
      <c r="F12" s="28" t="s">
        <v>4</v>
      </c>
      <c r="G12" s="111"/>
      <c r="H12" s="89"/>
      <c r="I12" s="89"/>
      <c r="J12" s="113"/>
      <c r="K12" s="30" t="s">
        <v>8</v>
      </c>
      <c r="L12" s="111"/>
      <c r="M12" s="89"/>
      <c r="N12" s="89"/>
    </row>
    <row r="13" spans="2:14" ht="18" customHeight="1" thickBot="1" x14ac:dyDescent="0.3">
      <c r="B13" s="29" t="s">
        <v>6</v>
      </c>
      <c r="C13" s="120"/>
      <c r="D13" s="121"/>
      <c r="E13" s="122"/>
      <c r="F13" s="30" t="s">
        <v>5</v>
      </c>
      <c r="G13" s="111"/>
      <c r="H13" s="113"/>
      <c r="I13" s="32" t="s">
        <v>7</v>
      </c>
      <c r="J13" s="88"/>
      <c r="K13" s="150"/>
      <c r="L13" s="150"/>
      <c r="M13" s="150"/>
      <c r="N13" s="150"/>
    </row>
    <row r="15" spans="2:14" ht="6.75" customHeight="1" x14ac:dyDescent="0.25"/>
    <row r="16" spans="2:14" ht="18" customHeight="1" x14ac:dyDescent="0.25">
      <c r="B16" s="97" t="s">
        <v>16</v>
      </c>
      <c r="C16" s="98"/>
      <c r="D16" s="99"/>
      <c r="E16" s="48"/>
      <c r="F16" s="5"/>
    </row>
    <row r="18" spans="2:14" ht="18" customHeight="1" thickBot="1" x14ac:dyDescent="0.3">
      <c r="B18" s="7" t="s">
        <v>23</v>
      </c>
      <c r="C18" s="52" t="s">
        <v>30</v>
      </c>
      <c r="D18"/>
      <c r="E18"/>
      <c r="F18"/>
      <c r="H18" s="60">
        <f>+'Elenco partecipanti'!C48-'Elenco partecipanti'!C49</f>
        <v>0</v>
      </c>
      <c r="I18"/>
    </row>
    <row r="19" spans="2:14" ht="18" customHeight="1" thickTop="1" thickBot="1" x14ac:dyDescent="0.3">
      <c r="B19" s="7" t="s">
        <v>24</v>
      </c>
      <c r="C19" s="52" t="s">
        <v>26</v>
      </c>
      <c r="D19"/>
      <c r="E19"/>
      <c r="F19"/>
      <c r="H19" s="61">
        <f>+'Elenco partecipanti'!G48</f>
        <v>0</v>
      </c>
      <c r="I19"/>
    </row>
    <row r="20" spans="2:14" ht="18" customHeight="1" thickTop="1" thickBot="1" x14ac:dyDescent="0.3">
      <c r="B20" s="7" t="s">
        <v>25</v>
      </c>
      <c r="C20" s="52"/>
      <c r="D20"/>
      <c r="E20"/>
      <c r="F20" s="52" t="s">
        <v>27</v>
      </c>
      <c r="H20" s="69">
        <f>+IF(H18&lt;10,0%,IF(H18&gt;='Elenco partecipanti'!$B$94,'Elenco partecipanti'!$C$94,VLOOKUP(H18,'Elenco partecipanti'!$B$76:$C$94,2,0)))</f>
        <v>0</v>
      </c>
      <c r="I20"/>
    </row>
    <row r="21" spans="2:14" ht="18" customHeight="1" thickTop="1" thickBot="1" x14ac:dyDescent="0.3">
      <c r="B21" s="7" t="s">
        <v>29</v>
      </c>
      <c r="C21" s="52"/>
      <c r="D21"/>
      <c r="E21"/>
      <c r="F21" s="52" t="s">
        <v>28</v>
      </c>
      <c r="H21" s="70">
        <f>+H20*H19</f>
        <v>0</v>
      </c>
      <c r="I21"/>
    </row>
    <row r="22" spans="2:14" ht="18" customHeight="1" thickTop="1" x14ac:dyDescent="0.25">
      <c r="B22" s="9" t="s">
        <v>31</v>
      </c>
      <c r="C22" s="10" t="s">
        <v>81</v>
      </c>
      <c r="D22" s="3"/>
      <c r="E22" s="3"/>
      <c r="F22" s="3"/>
      <c r="H22" s="71">
        <f>+H19-H21</f>
        <v>0</v>
      </c>
      <c r="I22"/>
    </row>
    <row r="23" spans="2:14" ht="18" customHeight="1" x14ac:dyDescent="0.25">
      <c r="B23" s="8"/>
      <c r="C23" s="52"/>
      <c r="D23"/>
      <c r="E23"/>
      <c r="F23"/>
      <c r="G23"/>
      <c r="H23"/>
      <c r="I23"/>
    </row>
    <row r="24" spans="2:14" ht="18" customHeight="1" x14ac:dyDescent="0.25">
      <c r="B24" s="11" t="s">
        <v>23</v>
      </c>
      <c r="C24" s="12" t="s">
        <v>72</v>
      </c>
      <c r="D24" s="13"/>
      <c r="E24" s="13"/>
      <c r="F24" s="13"/>
      <c r="G24" s="13"/>
      <c r="H24" s="13"/>
      <c r="I24" s="13"/>
    </row>
    <row r="25" spans="2:14" ht="18" customHeight="1" x14ac:dyDescent="0.25">
      <c r="B25" s="11" t="s">
        <v>24</v>
      </c>
      <c r="C25" s="12" t="s">
        <v>32</v>
      </c>
      <c r="D25" s="13"/>
      <c r="E25" s="13"/>
      <c r="F25" s="13"/>
      <c r="G25" s="13"/>
      <c r="H25" s="13"/>
      <c r="I25" s="13"/>
    </row>
    <row r="26" spans="2:14" ht="18" customHeight="1" x14ac:dyDescent="0.25">
      <c r="B26" s="14" t="s">
        <v>25</v>
      </c>
      <c r="C26" s="149" t="s">
        <v>35</v>
      </c>
      <c r="D26" s="149"/>
      <c r="E26" s="149"/>
      <c r="F26" s="149"/>
      <c r="G26" s="149"/>
      <c r="H26" s="149"/>
      <c r="I26" s="149"/>
      <c r="J26" s="149"/>
      <c r="K26" s="149"/>
      <c r="L26" s="149"/>
      <c r="M26" s="149"/>
    </row>
    <row r="27" spans="2:14" ht="18" customHeight="1" x14ac:dyDescent="0.25">
      <c r="B27" s="11" t="s">
        <v>29</v>
      </c>
      <c r="C27" s="12" t="s">
        <v>33</v>
      </c>
      <c r="D27" s="13"/>
      <c r="E27" s="13"/>
      <c r="F27" s="13"/>
      <c r="G27" s="13"/>
      <c r="H27" s="13"/>
      <c r="I27" s="13"/>
    </row>
    <row r="28" spans="2:14" ht="18" customHeight="1" x14ac:dyDescent="0.25">
      <c r="B28" s="11" t="s">
        <v>31</v>
      </c>
      <c r="C28" s="12" t="s">
        <v>34</v>
      </c>
      <c r="D28" s="13"/>
      <c r="E28" s="13"/>
      <c r="F28" s="13"/>
      <c r="G28" s="13"/>
      <c r="H28" s="13"/>
      <c r="I28" s="13"/>
    </row>
    <row r="30" spans="2:14" ht="18" customHeight="1" x14ac:dyDescent="0.25">
      <c r="B30" s="93" t="s">
        <v>52</v>
      </c>
      <c r="C30" s="93"/>
      <c r="D30" s="93"/>
      <c r="E30" s="41"/>
      <c r="F30" s="40">
        <f>+H22</f>
        <v>0</v>
      </c>
      <c r="G30" s="112" t="s">
        <v>84</v>
      </c>
      <c r="H30" s="112"/>
      <c r="I30" s="112"/>
      <c r="J30" s="112"/>
      <c r="K30" s="112"/>
      <c r="L30" s="112"/>
      <c r="M30" s="112"/>
      <c r="N30" s="112"/>
    </row>
    <row r="31" spans="2:14" ht="18" customHeight="1" x14ac:dyDescent="0.25">
      <c r="B31" s="93" t="s">
        <v>61</v>
      </c>
      <c r="C31" s="93"/>
      <c r="D31" s="93"/>
      <c r="E31" s="93"/>
      <c r="F31" s="93"/>
      <c r="G31" s="93"/>
      <c r="H31" s="93"/>
      <c r="I31" s="127"/>
      <c r="J31" s="127"/>
      <c r="K31" s="127"/>
      <c r="L31" s="127"/>
      <c r="M31" s="127"/>
      <c r="N31" s="127"/>
    </row>
    <row r="32" spans="2:14" ht="18" customHeight="1" x14ac:dyDescent="0.25">
      <c r="B32" s="134" t="s">
        <v>73</v>
      </c>
      <c r="C32" s="134"/>
      <c r="D32" s="134"/>
      <c r="E32" s="134"/>
      <c r="F32" s="134"/>
      <c r="G32" s="134"/>
      <c r="H32" s="134"/>
      <c r="I32" s="134"/>
      <c r="J32" s="134"/>
      <c r="K32" s="134"/>
      <c r="L32" s="134"/>
      <c r="M32" s="134"/>
      <c r="N32" s="134"/>
    </row>
    <row r="33" spans="2:21" ht="18" customHeight="1" x14ac:dyDescent="0.25">
      <c r="B33" s="95" t="s">
        <v>88</v>
      </c>
      <c r="C33" s="95"/>
      <c r="D33" s="95"/>
      <c r="E33" s="95"/>
      <c r="F33" s="95"/>
      <c r="G33" s="95"/>
      <c r="H33" s="95"/>
      <c r="I33" s="95"/>
      <c r="J33" s="95"/>
      <c r="K33" s="95"/>
      <c r="L33" s="95"/>
      <c r="M33" s="95"/>
      <c r="N33" s="95"/>
    </row>
    <row r="35" spans="2:21" ht="4.5" customHeight="1" x14ac:dyDescent="0.25"/>
    <row r="36" spans="2:21" ht="18" customHeight="1" x14ac:dyDescent="0.25">
      <c r="B36" s="97" t="s">
        <v>74</v>
      </c>
      <c r="C36" s="98"/>
      <c r="D36" s="99"/>
    </row>
    <row r="37" spans="2:21" ht="34.5" customHeight="1" x14ac:dyDescent="0.25">
      <c r="B37" s="101" t="s">
        <v>83</v>
      </c>
      <c r="C37" s="101"/>
      <c r="D37" s="101"/>
      <c r="E37" s="101"/>
      <c r="F37" s="101"/>
      <c r="G37" s="101"/>
      <c r="H37" s="101"/>
      <c r="I37" s="101"/>
      <c r="J37" s="101"/>
      <c r="K37" s="101"/>
      <c r="L37" s="101"/>
      <c r="M37" s="101"/>
      <c r="N37" s="101"/>
    </row>
    <row r="38" spans="2:21" ht="9" customHeight="1" thickBot="1" x14ac:dyDescent="0.3"/>
    <row r="39" spans="2:21" ht="18" customHeight="1" thickBot="1" x14ac:dyDescent="0.3">
      <c r="B39" s="27" t="s">
        <v>17</v>
      </c>
      <c r="C39" s="27"/>
      <c r="D39" s="27"/>
      <c r="E39" s="100"/>
      <c r="F39" s="100"/>
      <c r="G39" s="100"/>
      <c r="H39" s="100"/>
      <c r="I39" s="100"/>
      <c r="J39" s="100"/>
      <c r="K39" s="100"/>
      <c r="L39" s="100"/>
      <c r="M39" s="100"/>
      <c r="N39" s="100"/>
    </row>
    <row r="40" spans="2:21" s="73" customFormat="1" ht="12" customHeight="1" thickBot="1" x14ac:dyDescent="0.3">
      <c r="B40" s="72"/>
      <c r="C40" s="72"/>
      <c r="E40" s="96" t="s">
        <v>36</v>
      </c>
      <c r="F40" s="96"/>
      <c r="G40" s="96"/>
      <c r="H40" s="96"/>
      <c r="I40" s="96"/>
      <c r="J40" s="96"/>
      <c r="K40" s="96"/>
      <c r="L40" s="96"/>
      <c r="M40" s="96"/>
      <c r="N40" s="96"/>
      <c r="O40" s="72"/>
      <c r="P40" s="72"/>
      <c r="Q40" s="72"/>
      <c r="R40" s="72"/>
      <c r="S40" s="72"/>
      <c r="T40" s="72"/>
      <c r="U40" s="72"/>
    </row>
    <row r="41" spans="2:21" ht="18" customHeight="1" thickTop="1" thickBot="1" x14ac:dyDescent="0.3">
      <c r="B41" s="74" t="s">
        <v>18</v>
      </c>
      <c r="C41" s="74"/>
      <c r="D41" s="74"/>
      <c r="E41" s="128"/>
      <c r="F41" s="129"/>
      <c r="G41" s="129"/>
      <c r="H41" s="129"/>
      <c r="I41" s="129"/>
      <c r="J41" s="129"/>
      <c r="K41" s="129"/>
      <c r="L41" s="129"/>
      <c r="M41" s="129"/>
      <c r="N41" s="130"/>
    </row>
    <row r="42" spans="2:21" ht="18" customHeight="1" thickTop="1" thickBot="1" x14ac:dyDescent="0.3">
      <c r="B42" s="74" t="s">
        <v>3</v>
      </c>
      <c r="C42" s="106"/>
      <c r="D42" s="106"/>
      <c r="E42" s="106"/>
      <c r="F42" s="74" t="s">
        <v>4</v>
      </c>
      <c r="G42" s="107"/>
      <c r="H42" s="108"/>
      <c r="I42" s="108"/>
      <c r="J42" s="108"/>
      <c r="K42" s="109"/>
      <c r="L42" s="74" t="s">
        <v>8</v>
      </c>
      <c r="M42" s="103"/>
      <c r="N42" s="105"/>
    </row>
    <row r="43" spans="2:21" ht="18" customHeight="1" thickTop="1" thickBot="1" x14ac:dyDescent="0.3">
      <c r="B43" s="74" t="s">
        <v>19</v>
      </c>
      <c r="C43" s="131"/>
      <c r="D43" s="131"/>
      <c r="E43" s="131"/>
      <c r="F43" s="131"/>
      <c r="G43" s="131"/>
      <c r="H43" s="74" t="s">
        <v>20</v>
      </c>
      <c r="I43" s="135"/>
      <c r="J43" s="136"/>
      <c r="K43" s="136"/>
      <c r="L43" s="136"/>
      <c r="M43" s="136"/>
      <c r="N43" s="136"/>
    </row>
    <row r="44" spans="2:21" ht="18" customHeight="1" thickTop="1" thickBot="1" x14ac:dyDescent="0.3">
      <c r="B44" s="74" t="s">
        <v>89</v>
      </c>
      <c r="C44" s="139"/>
      <c r="D44" s="140"/>
      <c r="E44" s="140"/>
      <c r="F44" s="141"/>
      <c r="G44" s="74" t="s">
        <v>91</v>
      </c>
      <c r="H44" s="74"/>
      <c r="I44" s="135"/>
      <c r="J44" s="136"/>
      <c r="K44" s="136"/>
      <c r="L44" s="136"/>
      <c r="M44" s="136"/>
      <c r="N44" s="136"/>
    </row>
    <row r="45" spans="2:21" ht="18" customHeight="1" thickTop="1" x14ac:dyDescent="0.25">
      <c r="I45" s="132" t="s">
        <v>90</v>
      </c>
      <c r="J45" s="132"/>
      <c r="K45" s="132"/>
      <c r="L45" s="132"/>
      <c r="M45" s="132"/>
      <c r="N45" s="132"/>
    </row>
    <row r="46" spans="2:21" ht="18" customHeight="1" x14ac:dyDescent="0.25">
      <c r="B46" s="25" t="s">
        <v>79</v>
      </c>
      <c r="C46" s="24"/>
      <c r="D46" s="24"/>
      <c r="E46" s="24"/>
      <c r="F46" s="24"/>
      <c r="G46" s="24"/>
      <c r="H46" s="79"/>
      <c r="I46" s="24"/>
      <c r="M46" s="75"/>
      <c r="N46" s="75"/>
    </row>
    <row r="48" spans="2:21" ht="9.75" customHeight="1" x14ac:dyDescent="0.25"/>
    <row r="49" spans="2:15" ht="9" customHeight="1" x14ac:dyDescent="0.25">
      <c r="B49" s="102" t="str">
        <f>+IF(AND(H10&lt;&gt;0,C11&lt;&gt;0,C12&lt;&gt;0,G12&lt;&gt;0,L12&lt;&gt;0,C13&lt;&gt;0,G13&lt;&gt;0,J13&lt;&gt;0,F30&lt;&gt;0,I31&lt;&gt;0,E39&lt;&gt;0,E41&lt;&gt;0,C42&lt;&gt;0,G42&lt;&gt;0,M42&lt;&gt;0,C43&lt;&gt;0,J43&lt;&gt;0,C44&lt;&gt;0,I44&lt;&gt;0,H46&lt;&gt;0),"BENE!! Ora puoi stampare la scheda di iscrizione, firmarla e inviarla via mail assieme alla copia del bonifico e del presente file excel","Sei sicuro di aver compilato tutti i campi?")</f>
        <v>Sei sicuro di aver compilato tutti i campi?</v>
      </c>
      <c r="C49" s="102"/>
      <c r="D49" s="102"/>
      <c r="E49" s="102"/>
      <c r="F49" s="102"/>
      <c r="G49" s="102"/>
      <c r="H49" s="102"/>
      <c r="I49" s="102"/>
      <c r="J49" s="102"/>
      <c r="K49" s="102"/>
      <c r="L49" s="102"/>
      <c r="M49" s="102"/>
      <c r="N49" s="102"/>
    </row>
    <row r="50" spans="2:15" ht="9" customHeight="1" x14ac:dyDescent="0.25">
      <c r="B50" s="102"/>
      <c r="C50" s="102"/>
      <c r="D50" s="102"/>
      <c r="E50" s="102"/>
      <c r="F50" s="102"/>
      <c r="G50" s="102"/>
      <c r="H50" s="102"/>
      <c r="I50" s="102"/>
      <c r="J50" s="102"/>
      <c r="K50" s="102"/>
      <c r="L50" s="102"/>
      <c r="M50" s="102"/>
      <c r="N50" s="102"/>
    </row>
    <row r="51" spans="2:15" ht="9" customHeight="1" x14ac:dyDescent="0.25">
      <c r="B51" s="102"/>
      <c r="C51" s="102"/>
      <c r="D51" s="102"/>
      <c r="E51" s="102"/>
      <c r="F51" s="102"/>
      <c r="G51" s="102"/>
      <c r="H51" s="102"/>
      <c r="I51" s="102"/>
      <c r="J51" s="102"/>
      <c r="K51" s="102"/>
      <c r="L51" s="102"/>
      <c r="M51" s="102"/>
      <c r="N51" s="102"/>
    </row>
    <row r="52" spans="2:15" ht="6" customHeight="1" x14ac:dyDescent="0.25">
      <c r="B52" s="82"/>
      <c r="C52" s="82"/>
      <c r="D52" s="82"/>
      <c r="E52" s="82"/>
      <c r="F52" s="82"/>
      <c r="G52" s="82"/>
      <c r="H52" s="82"/>
      <c r="I52" s="82"/>
      <c r="J52" s="82"/>
      <c r="K52" s="82"/>
      <c r="L52" s="82"/>
      <c r="M52" s="82"/>
      <c r="N52" s="82"/>
      <c r="O52" s="42"/>
    </row>
    <row r="53" spans="2:15" ht="18" customHeight="1" x14ac:dyDescent="0.25">
      <c r="B53" s="93" t="s">
        <v>56</v>
      </c>
      <c r="C53" s="93"/>
      <c r="D53" s="93"/>
      <c r="E53" s="93"/>
      <c r="F53" s="93"/>
      <c r="G53" s="93"/>
      <c r="H53" s="93"/>
      <c r="I53" s="93"/>
      <c r="J53" s="93"/>
      <c r="K53" s="93"/>
      <c r="L53" s="93"/>
      <c r="M53" s="93"/>
      <c r="N53" s="93"/>
    </row>
    <row r="54" spans="2:15" ht="18" customHeight="1" x14ac:dyDescent="0.25">
      <c r="B54" s="93"/>
      <c r="C54" s="93"/>
      <c r="D54" s="93"/>
      <c r="E54" s="93"/>
      <c r="F54" s="93"/>
      <c r="G54" s="93"/>
      <c r="H54" s="93"/>
      <c r="I54" s="93"/>
      <c r="J54" s="93"/>
      <c r="K54" s="93"/>
      <c r="L54" s="93"/>
      <c r="M54" s="93"/>
      <c r="N54" s="93"/>
    </row>
    <row r="55" spans="2:15" ht="18" customHeight="1" x14ac:dyDescent="0.25">
      <c r="B55" s="91" t="s">
        <v>57</v>
      </c>
      <c r="C55" s="91"/>
      <c r="D55" s="91"/>
      <c r="E55" s="91"/>
      <c r="F55" s="91"/>
      <c r="G55" s="91"/>
      <c r="H55" s="91"/>
      <c r="I55" s="91"/>
      <c r="J55" s="91"/>
      <c r="K55" s="91"/>
      <c r="L55" s="91"/>
      <c r="M55" s="91"/>
      <c r="N55" s="91"/>
    </row>
    <row r="56" spans="2:15" ht="18" customHeight="1" x14ac:dyDescent="0.25">
      <c r="B56" s="92" t="s">
        <v>58</v>
      </c>
      <c r="C56" s="92"/>
      <c r="D56" s="92"/>
      <c r="E56" s="92"/>
      <c r="F56" s="92"/>
      <c r="G56" s="92"/>
      <c r="H56" s="92"/>
      <c r="I56" s="92"/>
      <c r="J56" s="92"/>
      <c r="K56" s="92"/>
      <c r="L56" s="92"/>
      <c r="M56" s="92"/>
      <c r="N56" s="92"/>
    </row>
    <row r="57" spans="2:15" ht="18" customHeight="1" x14ac:dyDescent="0.25">
      <c r="B57" s="137" t="s">
        <v>87</v>
      </c>
      <c r="C57" s="137"/>
      <c r="D57" s="137"/>
      <c r="E57" s="137"/>
      <c r="F57" s="137"/>
      <c r="G57" s="137"/>
      <c r="H57" s="137"/>
      <c r="I57" s="137"/>
      <c r="J57" s="137"/>
      <c r="K57" s="137"/>
      <c r="L57" s="137"/>
      <c r="M57" s="137"/>
      <c r="N57" s="137"/>
    </row>
    <row r="59" spans="2:15" ht="4.5" customHeight="1" x14ac:dyDescent="0.25">
      <c r="F59" s="45"/>
      <c r="G59" s="45"/>
      <c r="H59" s="45"/>
      <c r="I59" s="45"/>
      <c r="J59" s="44"/>
      <c r="K59" s="24"/>
      <c r="L59" s="24"/>
      <c r="M59" s="24"/>
      <c r="N59" s="24"/>
      <c r="O59" s="24"/>
    </row>
    <row r="60" spans="2:15" ht="18" customHeight="1" x14ac:dyDescent="0.25">
      <c r="B60" s="138" t="s">
        <v>59</v>
      </c>
      <c r="C60" s="138"/>
      <c r="D60" s="138"/>
      <c r="E60" s="138"/>
      <c r="F60" s="45"/>
      <c r="G60" s="45"/>
      <c r="H60" s="45"/>
      <c r="I60" s="45"/>
      <c r="J60" s="45"/>
      <c r="K60" s="138" t="s">
        <v>60</v>
      </c>
      <c r="L60" s="138"/>
      <c r="M60" s="138"/>
      <c r="N60" s="138"/>
      <c r="O60" s="24"/>
    </row>
    <row r="61" spans="2:15" ht="18.75" customHeight="1" x14ac:dyDescent="0.25">
      <c r="I61" s="45"/>
      <c r="J61" s="45"/>
      <c r="L61" s="45"/>
      <c r="M61" s="45"/>
      <c r="N61" s="24"/>
      <c r="O61" s="24"/>
    </row>
    <row r="62" spans="2:15" ht="22.5" customHeight="1" x14ac:dyDescent="0.25">
      <c r="B62" s="90"/>
      <c r="C62" s="90"/>
      <c r="D62" s="90"/>
      <c r="E62" s="90"/>
      <c r="F62"/>
      <c r="G62"/>
      <c r="H62"/>
      <c r="I62"/>
      <c r="J62"/>
      <c r="K62" s="46"/>
      <c r="L62" s="46"/>
      <c r="M62" s="47"/>
      <c r="N62" s="47"/>
    </row>
    <row r="63" spans="2:15" ht="18" customHeight="1" x14ac:dyDescent="0.25">
      <c r="B63" s="43"/>
      <c r="C63"/>
      <c r="D63"/>
      <c r="E63"/>
      <c r="F63"/>
      <c r="G63"/>
      <c r="H63"/>
      <c r="I63"/>
      <c r="J63"/>
    </row>
    <row r="64" spans="2:15" ht="4.5" customHeight="1" x14ac:dyDescent="0.25">
      <c r="B64" s="43"/>
      <c r="C64"/>
      <c r="D64"/>
      <c r="E64"/>
      <c r="F64"/>
      <c r="G64"/>
      <c r="H64"/>
      <c r="I64"/>
      <c r="J64"/>
    </row>
    <row r="65" spans="2:14" ht="18" customHeight="1" x14ac:dyDescent="0.25">
      <c r="B65" s="43"/>
      <c r="C65"/>
      <c r="D65"/>
      <c r="E65"/>
      <c r="F65"/>
      <c r="G65"/>
      <c r="H65"/>
      <c r="I65"/>
      <c r="J65"/>
    </row>
    <row r="66" spans="2:14" ht="3.75" customHeight="1" x14ac:dyDescent="0.25">
      <c r="B66" s="43"/>
      <c r="C66"/>
      <c r="D66"/>
      <c r="E66"/>
      <c r="F66"/>
      <c r="G66"/>
      <c r="H66"/>
      <c r="I66"/>
      <c r="J66"/>
    </row>
    <row r="67" spans="2:14" ht="18" customHeight="1" x14ac:dyDescent="0.25">
      <c r="B67" s="43"/>
      <c r="C67"/>
      <c r="D67"/>
      <c r="E67"/>
      <c r="F67"/>
      <c r="G67"/>
      <c r="H67"/>
      <c r="I67"/>
      <c r="J67"/>
    </row>
    <row r="68" spans="2:14" ht="18" customHeight="1" x14ac:dyDescent="0.25">
      <c r="B68" s="133" t="s">
        <v>92</v>
      </c>
      <c r="C68" s="133"/>
      <c r="D68" s="133"/>
      <c r="E68" s="133"/>
      <c r="F68" s="133"/>
      <c r="G68" s="133"/>
      <c r="H68" s="133"/>
      <c r="I68" s="133"/>
      <c r="J68" s="133"/>
      <c r="K68" s="133"/>
      <c r="L68" s="133"/>
      <c r="M68" s="133"/>
      <c r="N68" s="133"/>
    </row>
    <row r="69" spans="2:14" ht="18" customHeight="1" x14ac:dyDescent="0.25">
      <c r="B69" s="133"/>
      <c r="C69" s="133"/>
      <c r="D69" s="133"/>
      <c r="E69" s="133"/>
      <c r="F69" s="133"/>
      <c r="G69" s="133"/>
      <c r="H69" s="133"/>
      <c r="I69" s="133"/>
      <c r="J69" s="133"/>
      <c r="K69" s="133"/>
      <c r="L69" s="133"/>
      <c r="M69" s="133"/>
      <c r="N69" s="133"/>
    </row>
    <row r="70" spans="2:14" ht="18" customHeight="1" x14ac:dyDescent="0.25">
      <c r="B70" s="133"/>
      <c r="C70" s="133"/>
      <c r="D70" s="133"/>
      <c r="E70" s="133"/>
      <c r="F70" s="133"/>
      <c r="G70" s="133"/>
      <c r="H70" s="133"/>
      <c r="I70" s="133"/>
      <c r="J70" s="133"/>
      <c r="K70" s="133"/>
      <c r="L70" s="133"/>
      <c r="M70" s="133"/>
      <c r="N70" s="133"/>
    </row>
    <row r="71" spans="2:14" ht="18" customHeight="1" x14ac:dyDescent="0.25">
      <c r="B71" s="133"/>
      <c r="C71" s="133"/>
      <c r="D71" s="133"/>
      <c r="E71" s="133"/>
      <c r="F71" s="133"/>
      <c r="G71" s="133"/>
      <c r="H71" s="133"/>
      <c r="I71" s="133"/>
      <c r="J71" s="133"/>
      <c r="K71" s="133"/>
      <c r="L71" s="133"/>
      <c r="M71" s="133"/>
      <c r="N71" s="133"/>
    </row>
    <row r="72" spans="2:14" ht="18" customHeight="1" x14ac:dyDescent="0.25">
      <c r="B72" s="133"/>
      <c r="C72" s="133"/>
      <c r="D72" s="133"/>
      <c r="E72" s="133"/>
      <c r="F72" s="133"/>
      <c r="G72" s="133"/>
      <c r="H72" s="133"/>
      <c r="I72" s="133"/>
      <c r="J72" s="133"/>
      <c r="K72" s="133"/>
      <c r="L72" s="133"/>
      <c r="M72" s="133"/>
      <c r="N72" s="133"/>
    </row>
    <row r="73" spans="2:14" ht="18" customHeight="1" x14ac:dyDescent="0.25">
      <c r="B73" s="133"/>
      <c r="C73" s="133"/>
      <c r="D73" s="133"/>
      <c r="E73" s="133"/>
      <c r="F73" s="133"/>
      <c r="G73" s="133"/>
      <c r="H73" s="133"/>
      <c r="I73" s="133"/>
      <c r="J73" s="133"/>
      <c r="K73" s="133"/>
      <c r="L73" s="133"/>
      <c r="M73" s="133"/>
      <c r="N73" s="133"/>
    </row>
    <row r="74" spans="2:14" ht="18" customHeight="1" x14ac:dyDescent="0.25">
      <c r="B74" s="133"/>
      <c r="C74" s="133"/>
      <c r="D74" s="133"/>
      <c r="E74" s="133"/>
      <c r="F74" s="133"/>
      <c r="G74" s="133"/>
      <c r="H74" s="133"/>
      <c r="I74" s="133"/>
      <c r="J74" s="133"/>
      <c r="K74" s="133"/>
      <c r="L74" s="133"/>
      <c r="M74" s="133"/>
      <c r="N74" s="133"/>
    </row>
    <row r="75" spans="2:14" ht="18" customHeight="1" x14ac:dyDescent="0.25">
      <c r="B75" s="133"/>
      <c r="C75" s="133"/>
      <c r="D75" s="133"/>
      <c r="E75" s="133"/>
      <c r="F75" s="133"/>
      <c r="G75" s="133"/>
      <c r="H75" s="133"/>
      <c r="I75" s="133"/>
      <c r="J75" s="133"/>
      <c r="K75" s="133"/>
      <c r="L75" s="133"/>
      <c r="M75" s="133"/>
      <c r="N75" s="133"/>
    </row>
    <row r="76" spans="2:14" ht="18" customHeight="1" x14ac:dyDescent="0.25">
      <c r="B76" s="133"/>
      <c r="C76" s="133"/>
      <c r="D76" s="133"/>
      <c r="E76" s="133"/>
      <c r="F76" s="133"/>
      <c r="G76" s="133"/>
      <c r="H76" s="133"/>
      <c r="I76" s="133"/>
      <c r="J76" s="133"/>
      <c r="K76" s="133"/>
      <c r="L76" s="133"/>
      <c r="M76" s="133"/>
      <c r="N76" s="133"/>
    </row>
    <row r="77" spans="2:14" ht="18" customHeight="1" x14ac:dyDescent="0.25">
      <c r="B77" s="133"/>
      <c r="C77" s="133"/>
      <c r="D77" s="133"/>
      <c r="E77" s="133"/>
      <c r="F77" s="133"/>
      <c r="G77" s="133"/>
      <c r="H77" s="133"/>
      <c r="I77" s="133"/>
      <c r="J77" s="133"/>
      <c r="K77" s="133"/>
      <c r="L77" s="133"/>
      <c r="M77" s="133"/>
      <c r="N77" s="133"/>
    </row>
    <row r="78" spans="2:14" ht="18" customHeight="1" x14ac:dyDescent="0.25">
      <c r="B78" s="133"/>
      <c r="C78" s="133"/>
      <c r="D78" s="133"/>
      <c r="E78" s="133"/>
      <c r="F78" s="133"/>
      <c r="G78" s="133"/>
      <c r="H78" s="133"/>
      <c r="I78" s="133"/>
      <c r="J78" s="133"/>
      <c r="K78" s="133"/>
      <c r="L78" s="133"/>
      <c r="M78" s="133"/>
      <c r="N78" s="133"/>
    </row>
    <row r="79" spans="2:14" ht="27.75" customHeight="1" x14ac:dyDescent="0.25">
      <c r="B79" s="133"/>
      <c r="C79" s="133"/>
      <c r="D79" s="133"/>
      <c r="E79" s="133"/>
      <c r="F79" s="133"/>
      <c r="G79" s="133"/>
      <c r="H79" s="133"/>
      <c r="I79" s="133"/>
      <c r="J79" s="133"/>
      <c r="K79" s="133"/>
      <c r="L79" s="133"/>
      <c r="M79" s="133"/>
      <c r="N79" s="133"/>
    </row>
    <row r="80" spans="2:14" ht="18" customHeight="1" x14ac:dyDescent="0.25">
      <c r="B80"/>
      <c r="C80"/>
      <c r="L80"/>
      <c r="M80"/>
    </row>
    <row r="81" spans="2:13" ht="18" customHeight="1" x14ac:dyDescent="0.25">
      <c r="B81"/>
      <c r="C81"/>
      <c r="L81"/>
      <c r="M81"/>
    </row>
    <row r="82" spans="2:13" ht="18" customHeight="1" x14ac:dyDescent="0.25">
      <c r="B82"/>
      <c r="C82"/>
      <c r="L82"/>
      <c r="M82"/>
    </row>
    <row r="83" spans="2:13" ht="18" customHeight="1" x14ac:dyDescent="0.25">
      <c r="B83"/>
      <c r="C83"/>
      <c r="L83"/>
      <c r="M83"/>
    </row>
    <row r="84" spans="2:13" ht="18" customHeight="1" x14ac:dyDescent="0.25">
      <c r="B84"/>
      <c r="C84"/>
      <c r="L84" s="13"/>
      <c r="M84" s="13"/>
    </row>
    <row r="85" spans="2:13" ht="18" customHeight="1" x14ac:dyDescent="0.25">
      <c r="B85"/>
      <c r="C85"/>
      <c r="L85" s="13"/>
      <c r="M85" s="13"/>
    </row>
    <row r="86" spans="2:13" ht="18" customHeight="1" x14ac:dyDescent="0.25">
      <c r="B86"/>
      <c r="C86"/>
      <c r="L86" s="13"/>
      <c r="M86" s="13"/>
    </row>
    <row r="87" spans="2:13" ht="18" customHeight="1" x14ac:dyDescent="0.25">
      <c r="B87"/>
      <c r="C87"/>
      <c r="L87" s="13"/>
      <c r="M87" s="13"/>
    </row>
    <row r="88" spans="2:13" ht="18" customHeight="1" x14ac:dyDescent="0.25">
      <c r="B88"/>
      <c r="C88"/>
      <c r="L88" s="13"/>
      <c r="M88" s="13"/>
    </row>
    <row r="89" spans="2:13" ht="18" customHeight="1" x14ac:dyDescent="0.25">
      <c r="B89"/>
      <c r="C89"/>
      <c r="D89" s="52"/>
      <c r="E89" s="52"/>
      <c r="F89"/>
      <c r="G89"/>
      <c r="H89"/>
      <c r="I89"/>
      <c r="J89"/>
      <c r="K89"/>
      <c r="L89"/>
      <c r="M89"/>
    </row>
    <row r="90" spans="2:13" ht="18" customHeight="1" x14ac:dyDescent="0.25">
      <c r="B90"/>
      <c r="C90"/>
      <c r="D90" s="52"/>
      <c r="E90" s="52"/>
      <c r="F90"/>
      <c r="G90"/>
      <c r="H90"/>
      <c r="I90"/>
      <c r="J90"/>
      <c r="K90"/>
      <c r="L90"/>
      <c r="M90"/>
    </row>
  </sheetData>
  <sheetProtection algorithmName="SHA-512" hashValue="zGadEjhVHTugAJ3ldwZdUvIHmbYtB8BA7H9+7r7Za0OBYUOotd15xHB4Qiw+8Z4V/DRjme1KOQLXE8STVOT41w==" saltValue="JXjnTmNWirbURHbP6hnVVg==" spinCount="100000" sheet="1" objects="1" scenarios="1"/>
  <protectedRanges>
    <protectedRange sqref="C44 I44" name="Intervallo1_2"/>
    <protectedRange sqref="H46" name="Intervallo1_1"/>
    <protectedRange sqref="H46 I44 H10 C11:C13 G12:G13 L12 J13 I31 E39 E41 G42 M42 C42:C44 J43 B62" name="Intervallo1"/>
  </protectedRanges>
  <mergeCells count="41">
    <mergeCell ref="B30:D30"/>
    <mergeCell ref="G30:N30"/>
    <mergeCell ref="C13:E13"/>
    <mergeCell ref="G13:H13"/>
    <mergeCell ref="C11:N11"/>
    <mergeCell ref="C12:E12"/>
    <mergeCell ref="G12:J12"/>
    <mergeCell ref="L12:N12"/>
    <mergeCell ref="C26:M26"/>
    <mergeCell ref="J13:N13"/>
    <mergeCell ref="B5:N6"/>
    <mergeCell ref="B8:D8"/>
    <mergeCell ref="B10:G10"/>
    <mergeCell ref="H10:N10"/>
    <mergeCell ref="B16:D16"/>
    <mergeCell ref="B31:H31"/>
    <mergeCell ref="I31:N31"/>
    <mergeCell ref="B32:N32"/>
    <mergeCell ref="B33:N33"/>
    <mergeCell ref="C43:G43"/>
    <mergeCell ref="E39:N39"/>
    <mergeCell ref="M42:N42"/>
    <mergeCell ref="E41:N41"/>
    <mergeCell ref="B36:D36"/>
    <mergeCell ref="E40:N40"/>
    <mergeCell ref="B37:N37"/>
    <mergeCell ref="G42:K42"/>
    <mergeCell ref="C42:E42"/>
    <mergeCell ref="I43:N43"/>
    <mergeCell ref="B68:N79"/>
    <mergeCell ref="B53:N54"/>
    <mergeCell ref="B55:N55"/>
    <mergeCell ref="I44:N44"/>
    <mergeCell ref="B49:N51"/>
    <mergeCell ref="C44:F44"/>
    <mergeCell ref="I45:N45"/>
    <mergeCell ref="B62:E62"/>
    <mergeCell ref="B56:N56"/>
    <mergeCell ref="B57:N57"/>
    <mergeCell ref="B60:E60"/>
    <mergeCell ref="K60:N60"/>
  </mergeCells>
  <dataValidations count="1">
    <dataValidation type="list" allowBlank="1" showInputMessage="1" showErrorMessage="1" sqref="H46" xr:uid="{00000000-0002-0000-0200-000000000000}">
      <formula1>"SI, NO"</formula1>
    </dataValidation>
  </dataValidations>
  <hyperlinks>
    <hyperlink ref="B57" r:id="rId1" display="mailto:CongressoAttuari2018@momedaeventi.com" xr:uid="{00000000-0004-0000-0200-000000000000}"/>
  </hyperlinks>
  <pageMargins left="0.70866141732283472" right="0.70866141732283472" top="0.74803149606299213" bottom="0.74803149606299213" header="0.31496062992125984" footer="0.31496062992125984"/>
  <pageSetup paperSize="9" scale="56" orientation="portrait" r:id="rId2"/>
  <headerFooter>
    <evenFooter xml:space="preserve">&amp;C&amp;"arial,Regular"&amp;8&amp;K990000Internal&amp;8&amp;K000000
</evenFooter>
    <firstFooter xml:space="preserve">&amp;C&amp;"arial,Regular"&amp;8&amp;K990000Internal&amp;8&amp;K000000
</first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5:N41"/>
  <sheetViews>
    <sheetView showGridLines="0" topLeftCell="A16" zoomScaleNormal="100" workbookViewId="0">
      <selection activeCell="M38" sqref="M38"/>
    </sheetView>
  </sheetViews>
  <sheetFormatPr defaultRowHeight="15" x14ac:dyDescent="0.25"/>
  <cols>
    <col min="1" max="1" width="2.42578125" customWidth="1"/>
    <col min="12" max="13" width="10.5703125" customWidth="1"/>
  </cols>
  <sheetData>
    <row r="5" spans="1:14" x14ac:dyDescent="0.25">
      <c r="A5" s="110" t="s">
        <v>95</v>
      </c>
      <c r="B5" s="110"/>
      <c r="C5" s="110"/>
      <c r="D5" s="110"/>
      <c r="E5" s="110"/>
      <c r="F5" s="110"/>
      <c r="G5" s="110"/>
      <c r="H5" s="110"/>
      <c r="I5" s="110"/>
      <c r="J5" s="110"/>
      <c r="K5" s="110"/>
      <c r="L5" s="110"/>
      <c r="M5" s="110"/>
    </row>
    <row r="6" spans="1:14" ht="17.25" customHeight="1" x14ac:dyDescent="0.25">
      <c r="A6" s="110"/>
      <c r="B6" s="110"/>
      <c r="C6" s="110"/>
      <c r="D6" s="110"/>
      <c r="E6" s="110"/>
      <c r="F6" s="110"/>
      <c r="G6" s="110"/>
      <c r="H6" s="110"/>
      <c r="I6" s="110"/>
      <c r="J6" s="110"/>
      <c r="K6" s="110"/>
      <c r="L6" s="110"/>
      <c r="M6" s="110"/>
    </row>
    <row r="9" spans="1:14" x14ac:dyDescent="0.25">
      <c r="A9" s="84" t="s">
        <v>94</v>
      </c>
    </row>
    <row r="11" spans="1:14" ht="15" customHeight="1" x14ac:dyDescent="0.25">
      <c r="A11" s="152" t="s">
        <v>102</v>
      </c>
      <c r="B11" s="152"/>
      <c r="C11" s="152"/>
      <c r="D11" s="152"/>
      <c r="E11" s="152"/>
      <c r="F11" s="152"/>
      <c r="G11" s="152"/>
      <c r="H11" s="152"/>
      <c r="I11" s="152"/>
      <c r="J11" s="152"/>
      <c r="K11" s="152"/>
      <c r="L11" s="152"/>
      <c r="M11" s="152"/>
      <c r="N11" s="85"/>
    </row>
    <row r="12" spans="1:14" x14ac:dyDescent="0.25">
      <c r="A12" s="152"/>
      <c r="B12" s="152"/>
      <c r="C12" s="152"/>
      <c r="D12" s="152"/>
      <c r="E12" s="152"/>
      <c r="F12" s="152"/>
      <c r="G12" s="152"/>
      <c r="H12" s="152"/>
      <c r="I12" s="152"/>
      <c r="J12" s="152"/>
      <c r="K12" s="152"/>
      <c r="L12" s="152"/>
      <c r="M12" s="152"/>
      <c r="N12" s="85"/>
    </row>
    <row r="13" spans="1:14" x14ac:dyDescent="0.25">
      <c r="A13" s="152"/>
      <c r="B13" s="152"/>
      <c r="C13" s="152"/>
      <c r="D13" s="152"/>
      <c r="E13" s="152"/>
      <c r="F13" s="152"/>
      <c r="G13" s="152"/>
      <c r="H13" s="152"/>
      <c r="I13" s="152"/>
      <c r="J13" s="152"/>
      <c r="K13" s="152"/>
      <c r="L13" s="152"/>
      <c r="M13" s="152"/>
      <c r="N13" s="85"/>
    </row>
    <row r="14" spans="1:14" x14ac:dyDescent="0.25">
      <c r="A14" s="152"/>
      <c r="B14" s="152"/>
      <c r="C14" s="152"/>
      <c r="D14" s="152"/>
      <c r="E14" s="152"/>
      <c r="F14" s="152"/>
      <c r="G14" s="152"/>
      <c r="H14" s="152"/>
      <c r="I14" s="152"/>
      <c r="J14" s="152"/>
      <c r="K14" s="152"/>
      <c r="L14" s="152"/>
      <c r="M14" s="152"/>
      <c r="N14" s="85"/>
    </row>
    <row r="15" spans="1:14" x14ac:dyDescent="0.25">
      <c r="A15" s="152"/>
      <c r="B15" s="152"/>
      <c r="C15" s="152"/>
      <c r="D15" s="152"/>
      <c r="E15" s="152"/>
      <c r="F15" s="152"/>
      <c r="G15" s="152"/>
      <c r="H15" s="152"/>
      <c r="I15" s="152"/>
      <c r="J15" s="152"/>
      <c r="K15" s="152"/>
      <c r="L15" s="152"/>
      <c r="M15" s="152"/>
      <c r="N15" s="85"/>
    </row>
    <row r="16" spans="1:14" x14ac:dyDescent="0.25">
      <c r="A16" s="152"/>
      <c r="B16" s="152"/>
      <c r="C16" s="152"/>
      <c r="D16" s="152"/>
      <c r="E16" s="152"/>
      <c r="F16" s="152"/>
      <c r="G16" s="152"/>
      <c r="H16" s="152"/>
      <c r="I16" s="152"/>
      <c r="J16" s="152"/>
      <c r="K16" s="152"/>
      <c r="L16" s="152"/>
      <c r="M16" s="152"/>
      <c r="N16" s="85"/>
    </row>
    <row r="17" spans="1:14" x14ac:dyDescent="0.25">
      <c r="A17" s="152"/>
      <c r="B17" s="152"/>
      <c r="C17" s="152"/>
      <c r="D17" s="152"/>
      <c r="E17" s="152"/>
      <c r="F17" s="152"/>
      <c r="G17" s="152"/>
      <c r="H17" s="152"/>
      <c r="I17" s="152"/>
      <c r="J17" s="152"/>
      <c r="K17" s="152"/>
      <c r="L17" s="152"/>
      <c r="M17" s="152"/>
      <c r="N17" s="85"/>
    </row>
    <row r="18" spans="1:14" x14ac:dyDescent="0.25">
      <c r="A18" s="152"/>
      <c r="B18" s="152"/>
      <c r="C18" s="152"/>
      <c r="D18" s="152"/>
      <c r="E18" s="152"/>
      <c r="F18" s="152"/>
      <c r="G18" s="152"/>
      <c r="H18" s="152"/>
      <c r="I18" s="152"/>
      <c r="J18" s="152"/>
      <c r="K18" s="152"/>
      <c r="L18" s="152"/>
      <c r="M18" s="152"/>
      <c r="N18" s="85"/>
    </row>
    <row r="19" spans="1:14" ht="15" customHeight="1" x14ac:dyDescent="0.25">
      <c r="A19" s="153" t="s">
        <v>96</v>
      </c>
      <c r="B19" s="153"/>
      <c r="C19" s="153"/>
      <c r="D19" s="153"/>
      <c r="E19" s="153"/>
      <c r="F19" s="153"/>
      <c r="G19" s="153"/>
      <c r="H19" s="153"/>
      <c r="I19" s="153"/>
      <c r="J19" s="153"/>
      <c r="K19" s="153"/>
      <c r="L19" s="153"/>
      <c r="M19" s="153"/>
      <c r="N19" s="85"/>
    </row>
    <row r="20" spans="1:14" x14ac:dyDescent="0.25">
      <c r="A20" s="153"/>
      <c r="B20" s="153"/>
      <c r="C20" s="153"/>
      <c r="D20" s="153"/>
      <c r="E20" s="153"/>
      <c r="F20" s="153"/>
      <c r="G20" s="153"/>
      <c r="H20" s="153"/>
      <c r="I20" s="153"/>
      <c r="J20" s="153"/>
      <c r="K20" s="153"/>
      <c r="L20" s="153"/>
      <c r="M20" s="153"/>
      <c r="N20" s="85"/>
    </row>
    <row r="21" spans="1:14" x14ac:dyDescent="0.25">
      <c r="A21" s="153"/>
      <c r="B21" s="153"/>
      <c r="C21" s="153"/>
      <c r="D21" s="153"/>
      <c r="E21" s="153"/>
      <c r="F21" s="153"/>
      <c r="G21" s="153"/>
      <c r="H21" s="153"/>
      <c r="I21" s="153"/>
      <c r="J21" s="153"/>
      <c r="K21" s="153"/>
      <c r="L21" s="153"/>
      <c r="M21" s="153"/>
      <c r="N21" s="85"/>
    </row>
    <row r="22" spans="1:14" ht="15" customHeight="1" x14ac:dyDescent="0.25">
      <c r="A22" s="153"/>
      <c r="B22" s="153"/>
      <c r="C22" s="153"/>
      <c r="D22" s="153"/>
      <c r="E22" s="153"/>
      <c r="F22" s="153"/>
      <c r="G22" s="153"/>
      <c r="H22" s="153"/>
      <c r="I22" s="153"/>
      <c r="J22" s="153"/>
      <c r="K22" s="153"/>
      <c r="L22" s="153"/>
      <c r="M22" s="153"/>
      <c r="N22" s="85"/>
    </row>
    <row r="23" spans="1:14" x14ac:dyDescent="0.25">
      <c r="A23" s="87"/>
      <c r="B23" s="154" t="s">
        <v>97</v>
      </c>
      <c r="C23" s="154"/>
      <c r="D23" s="154"/>
      <c r="E23" s="154"/>
      <c r="F23" s="154"/>
      <c r="G23" s="154"/>
      <c r="H23" s="154"/>
      <c r="I23" s="154"/>
      <c r="J23" s="154"/>
      <c r="K23" s="154"/>
      <c r="L23" s="154"/>
      <c r="M23" s="154"/>
      <c r="N23" s="85"/>
    </row>
    <row r="24" spans="1:14" x14ac:dyDescent="0.25">
      <c r="A24" s="87"/>
      <c r="B24" s="154"/>
      <c r="C24" s="154"/>
      <c r="D24" s="154"/>
      <c r="E24" s="154"/>
      <c r="F24" s="154"/>
      <c r="G24" s="154"/>
      <c r="H24" s="154"/>
      <c r="I24" s="154"/>
      <c r="J24" s="154"/>
      <c r="K24" s="154"/>
      <c r="L24" s="154"/>
      <c r="M24" s="154"/>
      <c r="N24" s="85"/>
    </row>
    <row r="25" spans="1:14" x14ac:dyDescent="0.25">
      <c r="A25" s="87"/>
      <c r="B25" t="s">
        <v>98</v>
      </c>
      <c r="C25" s="87"/>
      <c r="D25" s="87"/>
      <c r="E25" s="87"/>
      <c r="F25" s="87"/>
      <c r="G25" s="87"/>
      <c r="H25" s="87"/>
      <c r="I25" s="87"/>
      <c r="J25" s="87"/>
      <c r="K25" s="87"/>
      <c r="L25" s="87"/>
      <c r="M25" s="87"/>
      <c r="N25" s="85"/>
    </row>
    <row r="26" spans="1:14" x14ac:dyDescent="0.25">
      <c r="A26" s="87"/>
      <c r="B26" t="s">
        <v>99</v>
      </c>
      <c r="C26" s="87"/>
      <c r="D26" s="87"/>
      <c r="E26" s="87"/>
      <c r="F26" s="87"/>
      <c r="G26" s="87"/>
      <c r="H26" s="87"/>
      <c r="I26" s="87"/>
      <c r="J26" s="87"/>
      <c r="K26" s="87"/>
      <c r="L26" s="87"/>
      <c r="M26" s="87"/>
      <c r="N26" s="85"/>
    </row>
    <row r="27" spans="1:14" x14ac:dyDescent="0.25">
      <c r="A27" s="87"/>
      <c r="B27" s="154" t="s">
        <v>100</v>
      </c>
      <c r="C27" s="154"/>
      <c r="D27" s="154"/>
      <c r="E27" s="154"/>
      <c r="F27" s="154"/>
      <c r="G27" s="154"/>
      <c r="H27" s="154"/>
      <c r="I27" s="154"/>
      <c r="J27" s="154"/>
      <c r="K27" s="154"/>
      <c r="L27" s="154"/>
      <c r="M27" s="154"/>
      <c r="N27" s="85"/>
    </row>
    <row r="28" spans="1:14" x14ac:dyDescent="0.25">
      <c r="A28" s="87"/>
      <c r="B28" s="154"/>
      <c r="C28" s="154"/>
      <c r="D28" s="154"/>
      <c r="E28" s="154"/>
      <c r="F28" s="154"/>
      <c r="G28" s="154"/>
      <c r="H28" s="154"/>
      <c r="I28" s="154"/>
      <c r="J28" s="154"/>
      <c r="K28" s="154"/>
      <c r="L28" s="154"/>
      <c r="M28" s="154"/>
      <c r="N28" s="85"/>
    </row>
    <row r="29" spans="1:14" x14ac:dyDescent="0.25">
      <c r="A29" t="s">
        <v>101</v>
      </c>
      <c r="B29" s="87"/>
      <c r="C29" s="87"/>
      <c r="D29" s="87"/>
      <c r="E29" s="87"/>
      <c r="F29" s="87"/>
      <c r="G29" s="87"/>
      <c r="H29" s="87"/>
      <c r="I29" s="87"/>
      <c r="J29" s="87"/>
      <c r="K29" s="87"/>
      <c r="L29" s="87"/>
      <c r="M29" s="87"/>
      <c r="N29" s="85"/>
    </row>
    <row r="30" spans="1:14" x14ac:dyDescent="0.25">
      <c r="A30" s="87"/>
      <c r="B30" s="87"/>
      <c r="C30" s="87"/>
      <c r="D30" s="87"/>
      <c r="E30" s="87"/>
      <c r="F30" s="87"/>
      <c r="G30" s="87"/>
      <c r="H30" s="87"/>
      <c r="I30" s="87"/>
      <c r="J30" s="87"/>
      <c r="K30" s="87"/>
      <c r="L30" s="87"/>
      <c r="M30" s="87"/>
    </row>
    <row r="33" spans="1:13" x14ac:dyDescent="0.25">
      <c r="A33" s="84" t="s">
        <v>93</v>
      </c>
    </row>
    <row r="34" spans="1:13" s="1" customFormat="1" ht="40.5" customHeight="1" x14ac:dyDescent="0.25">
      <c r="A34" s="151" t="s">
        <v>103</v>
      </c>
      <c r="B34" s="151"/>
      <c r="C34" s="151"/>
      <c r="D34" s="151"/>
      <c r="E34" s="151"/>
      <c r="F34" s="151"/>
      <c r="G34" s="151"/>
      <c r="H34" s="151"/>
      <c r="I34" s="151"/>
      <c r="J34" s="151"/>
      <c r="K34" s="151"/>
      <c r="L34" s="151"/>
      <c r="M34" s="151"/>
    </row>
    <row r="35" spans="1:13" s="1" customFormat="1" x14ac:dyDescent="0.25">
      <c r="A35" s="151"/>
      <c r="B35" s="151"/>
      <c r="C35" s="151"/>
      <c r="D35" s="151"/>
      <c r="E35" s="151"/>
      <c r="F35" s="151"/>
      <c r="G35" s="151"/>
      <c r="H35" s="151"/>
      <c r="I35" s="151"/>
      <c r="J35" s="151"/>
      <c r="K35" s="151"/>
      <c r="L35" s="151"/>
      <c r="M35" s="151"/>
    </row>
    <row r="36" spans="1:13" x14ac:dyDescent="0.25">
      <c r="A36" s="151"/>
      <c r="B36" s="151"/>
      <c r="C36" s="151"/>
      <c r="D36" s="151"/>
      <c r="E36" s="151"/>
      <c r="F36" s="151"/>
      <c r="G36" s="151"/>
      <c r="H36" s="151"/>
      <c r="I36" s="151"/>
      <c r="J36" s="151"/>
      <c r="K36" s="151"/>
      <c r="L36" s="151"/>
      <c r="M36" s="151"/>
    </row>
    <row r="38" spans="1:13" x14ac:dyDescent="0.25">
      <c r="I38" s="138" t="s">
        <v>60</v>
      </c>
      <c r="J38" s="138"/>
      <c r="K38" s="138"/>
      <c r="L38" s="138"/>
    </row>
    <row r="39" spans="1:13" ht="15" customHeight="1" x14ac:dyDescent="0.25">
      <c r="B39" s="86"/>
      <c r="C39" s="86"/>
      <c r="D39" s="86"/>
      <c r="E39" s="86"/>
      <c r="F39" s="86"/>
      <c r="G39" s="86"/>
      <c r="H39" s="86"/>
      <c r="I39" s="1"/>
      <c r="J39" s="45"/>
      <c r="K39" s="45"/>
      <c r="L39" s="24"/>
      <c r="M39" s="86"/>
    </row>
    <row r="40" spans="1:13" x14ac:dyDescent="0.25">
      <c r="A40" s="83"/>
      <c r="I40" s="46"/>
      <c r="J40" s="46"/>
      <c r="K40" s="47"/>
      <c r="L40" s="47"/>
    </row>
    <row r="41" spans="1:13" x14ac:dyDescent="0.25">
      <c r="I41" s="1"/>
      <c r="J41" s="1"/>
      <c r="K41" s="1"/>
      <c r="L41" s="1"/>
    </row>
  </sheetData>
  <sheetProtection algorithmName="SHA-512" hashValue="AHCsHrUiwT5LCLyZvb4ogxTj8sYl86VU066WOmCwjDA8AixdHpBm+RIDOdFx0XgwtvpBitVV1K7FryJwCqsvwg==" saltValue="oLGC/Xj5a+USpmlAv9SjJg==" spinCount="100000" sheet="1" objects="1" scenarios="1"/>
  <mergeCells count="7">
    <mergeCell ref="A34:M36"/>
    <mergeCell ref="I38:L38"/>
    <mergeCell ref="A5:M6"/>
    <mergeCell ref="A11:M18"/>
    <mergeCell ref="A19:M22"/>
    <mergeCell ref="B23:M24"/>
    <mergeCell ref="B27:M28"/>
  </mergeCells>
  <pageMargins left="0.7" right="0.7" top="0.75" bottom="0.75" header="0.3" footer="0.3"/>
  <pageSetup paperSize="9" scale="7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SCHEDA SINGOLO</vt:lpstr>
      <vt:lpstr>Elenco partecipanti</vt:lpstr>
      <vt:lpstr>SCHEDA GRUPPI</vt:lpstr>
      <vt:lpstr>CONSENSO DATI</vt:lpstr>
      <vt:lpstr>'CONSENSO DATI'!Area_stampa</vt:lpstr>
      <vt:lpstr>'Elenco partecipanti'!Area_stampa</vt:lpstr>
      <vt:lpstr>'SCHEDA GRUPPI'!Area_stampa</vt:lpstr>
      <vt:lpstr>'SCHEDA SINGOLO'!Area_stampa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Public</cp:keywords>
  <cp:lastModifiedBy/>
  <dcterms:created xsi:type="dcterms:W3CDTF">2006-09-16T00:00:00Z</dcterms:created>
  <dcterms:modified xsi:type="dcterms:W3CDTF">2020-04-14T10:01:00Z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063bc681-056b-4c54-91bc-baae982c1610</vt:lpwstr>
  </property>
  <property fmtid="{D5CDD505-2E9C-101B-9397-08002B2CF9AE}" pid="3" name="Classification">
    <vt:lpwstr>Public</vt:lpwstr>
  </property>
</Properties>
</file>